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saB\Desktop\Work\"/>
    </mc:Choice>
  </mc:AlternateContent>
  <xr:revisionPtr revIDLastSave="0" documentId="8_{323982C2-0EEE-401B-88F1-4114DF839716}" xr6:coauthVersionLast="46" xr6:coauthVersionMax="46" xr10:uidLastSave="{00000000-0000-0000-0000-000000000000}"/>
  <workbookProtection lockStructure="1"/>
  <bookViews>
    <workbookView xWindow="-96" yWindow="-96" windowWidth="23232" windowHeight="12552" xr2:uid="{00000000-000D-0000-FFFF-FFFF00000000}"/>
  </bookViews>
  <sheets>
    <sheet name="2021" sheetId="14" r:id="rId1"/>
    <sheet name="Drop Down Info" sheetId="15" state="hidden" r:id="rId2"/>
  </sheets>
  <definedNames>
    <definedName name="DeliveryMethod">'Drop Down Info'!$D$1:$D$9</definedName>
    <definedName name="DeliveryMethods">'Drop Down Info'!$D$1:$D$9</definedName>
    <definedName name="PracticeArea">'Drop Down Info'!$B$1:$B$10</definedName>
    <definedName name="_xlnm.Print_Area" localSheetId="0">'2021'!$A$11:$T$109</definedName>
    <definedName name="_xlnm.Print_Titles" localSheetId="0">'2021'!$36:$37</definedName>
    <definedName name="SubjectType">'Drop Down Info'!$F$1:$F$8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9" i="14" l="1"/>
  <c r="S58" i="14"/>
  <c r="S57" i="14"/>
  <c r="S56" i="14"/>
  <c r="S55" i="14"/>
  <c r="S54" i="14"/>
  <c r="S53" i="14"/>
  <c r="I21" i="14" l="1"/>
  <c r="Q95" i="14" l="1"/>
  <c r="P95" i="14"/>
  <c r="O95" i="14"/>
  <c r="N95" i="14"/>
  <c r="M95" i="14"/>
  <c r="L95" i="14"/>
  <c r="K95" i="14"/>
  <c r="L70" i="14" l="1"/>
  <c r="S62" i="14"/>
  <c r="S44" i="14" l="1"/>
  <c r="O82" i="14" l="1"/>
  <c r="S93" i="14"/>
  <c r="Q88" i="14"/>
  <c r="P88" i="14"/>
  <c r="O88" i="14"/>
  <c r="N88" i="14"/>
  <c r="M88" i="14"/>
  <c r="L88" i="14"/>
  <c r="K88" i="14"/>
  <c r="S86" i="14"/>
  <c r="Q82" i="14"/>
  <c r="P82" i="14"/>
  <c r="N82" i="14"/>
  <c r="M82" i="14"/>
  <c r="L82" i="14"/>
  <c r="K82" i="14"/>
  <c r="S80" i="14"/>
  <c r="Q76" i="14"/>
  <c r="P76" i="14"/>
  <c r="O76" i="14"/>
  <c r="N76" i="14"/>
  <c r="M76" i="14"/>
  <c r="L76" i="14"/>
  <c r="K76" i="14"/>
  <c r="S74" i="14"/>
  <c r="Q70" i="14"/>
  <c r="P70" i="14"/>
  <c r="O70" i="14"/>
  <c r="N70" i="14"/>
  <c r="M70" i="14"/>
  <c r="K70" i="14"/>
  <c r="S68" i="14"/>
  <c r="K77" i="14" l="1"/>
  <c r="K83" i="14"/>
  <c r="K89" i="14"/>
  <c r="Q26" i="14"/>
  <c r="Q98" i="14"/>
  <c r="P31" i="14" s="1"/>
  <c r="L98" i="14"/>
  <c r="P26" i="14" s="1"/>
  <c r="M98" i="14"/>
  <c r="P27" i="14" s="1"/>
  <c r="P98" i="14"/>
  <c r="N98" i="14"/>
  <c r="P28" i="14" s="1"/>
  <c r="K98" i="14"/>
  <c r="O25" i="14" s="1"/>
  <c r="O98" i="14"/>
  <c r="P29" i="14" s="1"/>
  <c r="S40" i="14"/>
  <c r="P25" i="14" l="1"/>
  <c r="P30" i="14"/>
  <c r="O30" i="14"/>
  <c r="S48" i="14"/>
  <c r="P32" i="14" l="1"/>
  <c r="S61" i="14"/>
  <c r="S52" i="14"/>
  <c r="S51" i="14"/>
  <c r="S50" i="14"/>
  <c r="S49" i="14"/>
  <c r="S47" i="14"/>
  <c r="S65" i="14"/>
  <c r="S64" i="14"/>
  <c r="S63" i="14"/>
  <c r="S60" i="14"/>
  <c r="S46" i="14" l="1"/>
  <c r="S45" i="14" l="1"/>
  <c r="S92" i="14"/>
  <c r="S91" i="14"/>
  <c r="S95" i="14" l="1"/>
  <c r="S73" i="14"/>
  <c r="S76" i="14" s="1"/>
  <c r="S67" i="14"/>
  <c r="S79" i="14"/>
  <c r="S82" i="14" s="1"/>
  <c r="S66" i="14"/>
  <c r="S43" i="14"/>
  <c r="S42" i="14"/>
  <c r="S41" i="14"/>
  <c r="S39" i="14" l="1"/>
  <c r="S70" i="14" s="1"/>
  <c r="S85" i="14"/>
  <c r="S88" i="14" s="1"/>
  <c r="Q28" i="14" l="1"/>
  <c r="Q27" i="14"/>
  <c r="Q30" i="14" l="1"/>
  <c r="Q29" i="14"/>
  <c r="Q25" i="14" l="1"/>
  <c r="Q31" i="14"/>
  <c r="Q32" i="14" l="1"/>
  <c r="S25" i="14" l="1"/>
  <c r="S30" i="14" l="1"/>
  <c r="I23" i="14"/>
  <c r="G24" i="14" s="1"/>
  <c r="B24" i="14" l="1"/>
</calcChain>
</file>

<file path=xl/sharedStrings.xml><?xml version="1.0" encoding="utf-8"?>
<sst xmlns="http://schemas.openxmlformats.org/spreadsheetml/2006/main" count="94" uniqueCount="92">
  <si>
    <t>Date of Completion</t>
  </si>
  <si>
    <t>Tax</t>
  </si>
  <si>
    <t>Tax Hours</t>
  </si>
  <si>
    <t>Sponsor's Name</t>
  </si>
  <si>
    <t>1 = Group programs including those sponsored by universities and CPE credit for reviewers</t>
  </si>
  <si>
    <t>2 = Formal firm education programs</t>
  </si>
  <si>
    <t>4 = Types not cited in the other categories</t>
  </si>
  <si>
    <t>Delivery Method:</t>
  </si>
  <si>
    <t>Subject Type:</t>
  </si>
  <si>
    <t>Licensee Name:</t>
  </si>
  <si>
    <t>Practice Area:</t>
  </si>
  <si>
    <t>Consulting (CONS)</t>
  </si>
  <si>
    <t>Management (MGMT)</t>
  </si>
  <si>
    <t>Specialized Knowledge (SK)</t>
  </si>
  <si>
    <t>Industry</t>
  </si>
  <si>
    <t>Public Practice - Audit/Attest</t>
  </si>
  <si>
    <t>Public Practice - Tax</t>
  </si>
  <si>
    <t>Public Practice - Consulting</t>
  </si>
  <si>
    <t>Government - Audit/Attest</t>
  </si>
  <si>
    <t>Government - Tax</t>
  </si>
  <si>
    <t>Government - Other</t>
  </si>
  <si>
    <t>Academia</t>
  </si>
  <si>
    <t>Other</t>
  </si>
  <si>
    <t>Auditing &amp; Accounting Hours</t>
  </si>
  <si>
    <t>Consulting Hours</t>
  </si>
  <si>
    <t>Management Hours</t>
  </si>
  <si>
    <t>Specialized Knowledge Hours</t>
  </si>
  <si>
    <t>Personal Developement Hours</t>
  </si>
  <si>
    <t>Professional Ethics Hours</t>
  </si>
  <si>
    <t>Select One from Drop Down Menu</t>
  </si>
  <si>
    <t>Title of Program or University/Course Title</t>
  </si>
  <si>
    <t>Reported Hours:</t>
  </si>
  <si>
    <t>Date</t>
  </si>
  <si>
    <t xml:space="preserve">   </t>
  </si>
  <si>
    <t>8 = University or College Courses</t>
  </si>
  <si>
    <t>Totals by Subject Type</t>
  </si>
  <si>
    <t>Total Hours for Each Reported Course / Program</t>
  </si>
  <si>
    <r>
      <t>Delivery Method</t>
    </r>
    <r>
      <rPr>
        <sz val="10"/>
        <rFont val="Arial"/>
        <family val="2"/>
      </rPr>
      <t xml:space="preserve"> (Select Code from table at end)</t>
    </r>
  </si>
  <si>
    <t>Delivery Method Type Codes 1, 2, 3, 4   (See table below)</t>
  </si>
  <si>
    <t>Delivery Method Type Code 8 - University or College Courses taken -- Each semester college credit equals 15 CPE hours</t>
  </si>
  <si>
    <r>
      <t xml:space="preserve">Personal Development (PD)                          </t>
    </r>
    <r>
      <rPr>
        <i/>
        <sz val="10"/>
        <rFont val="Arial"/>
        <family val="2"/>
      </rPr>
      <t xml:space="preserve"> (max of 20 hours allowed)</t>
    </r>
  </si>
  <si>
    <r>
      <t xml:space="preserve">5 = Completion of certain credentialing exams -- </t>
    </r>
    <r>
      <rPr>
        <b/>
        <sz val="10"/>
        <rFont val="Arial"/>
        <family val="2"/>
      </rPr>
      <t>annual limit of 20 hours</t>
    </r>
  </si>
  <si>
    <r>
      <t xml:space="preserve">6 = Teacher, Speaker, Lecturer - </t>
    </r>
    <r>
      <rPr>
        <b/>
        <sz val="10"/>
        <rFont val="Arial"/>
        <family val="2"/>
      </rPr>
      <t>annual limit of 20 hours</t>
    </r>
  </si>
  <si>
    <r>
      <t xml:space="preserve">Delivery Method Type Code 6 - Teacher, Speaker, Lecturer, etc. -- </t>
    </r>
    <r>
      <rPr>
        <sz val="10"/>
        <color rgb="FFFFFF00"/>
        <rFont val="Arial"/>
        <family val="2"/>
      </rPr>
      <t>Annual limit of 20 hours</t>
    </r>
  </si>
  <si>
    <t xml:space="preserve">Subtotal (Delivery Method Type Code 7) by Subject Type   </t>
  </si>
  <si>
    <t xml:space="preserve">Subtotal (Delivery Method Type Code 6) by Subject Type   </t>
  </si>
  <si>
    <t xml:space="preserve">Subtotal (Delivery Method Type Code 5) by Subject Type   </t>
  </si>
  <si>
    <t xml:space="preserve">Subtotal (Delivery Method Type Codes 1, 2, 3, 4) by Subject Type   </t>
  </si>
  <si>
    <t xml:space="preserve">Subtotal (Delivery Method Type Code 8) by Subject Type   </t>
  </si>
  <si>
    <t>Hours Earned</t>
  </si>
  <si>
    <t>Total Reported Hours</t>
  </si>
  <si>
    <t>Hours Allowed</t>
  </si>
  <si>
    <r>
      <t xml:space="preserve">7 = Published Materials, Books, etc. </t>
    </r>
    <r>
      <rPr>
        <sz val="9"/>
        <rFont val="Arial"/>
        <family val="2"/>
      </rPr>
      <t>(</t>
    </r>
    <r>
      <rPr>
        <sz val="8"/>
        <rFont val="Arial"/>
        <family val="2"/>
      </rPr>
      <t>MUST BE PREVIOUSLY SUBMITTED</t>
    </r>
    <r>
      <rPr>
        <sz val="9"/>
        <rFont val="Arial"/>
        <family val="2"/>
      </rPr>
      <t xml:space="preserve">) -- </t>
    </r>
    <r>
      <rPr>
        <b/>
        <sz val="10"/>
        <rFont val="Arial"/>
        <family val="2"/>
      </rPr>
      <t>annual limit of 10 hrs</t>
    </r>
  </si>
  <si>
    <t xml:space="preserve">  A&amp;A = Accounting and Auditing</t>
  </si>
  <si>
    <t xml:space="preserve">  CONS = Consulting</t>
  </si>
  <si>
    <t xml:space="preserve">  Tax = Taxation</t>
  </si>
  <si>
    <t xml:space="preserve">  Mgmt = Management</t>
  </si>
  <si>
    <t xml:space="preserve">  SK = Specialized Knowledge and applications</t>
  </si>
  <si>
    <t xml:space="preserve">  PD = Personal development</t>
  </si>
  <si>
    <t xml:space="preserve">  Ethics = CPE directly related to Ethics</t>
  </si>
  <si>
    <t>By my signature below, I confirm the following:</t>
  </si>
  <si>
    <t>1.  My CPE reported herein has contributed to my professional competence and is relevant to services rendered or I plan to offer as a CPA.</t>
  </si>
  <si>
    <t>2.  The reponses herein are true and correct.</t>
  </si>
  <si>
    <t>INCOMPLETE FORMS will be returned - please check that you have selected the Practice Area and signed your form!</t>
  </si>
  <si>
    <t>www.cpaboard.state.la.us</t>
  </si>
  <si>
    <r>
      <t xml:space="preserve">A&amp;A </t>
    </r>
    <r>
      <rPr>
        <i/>
        <sz val="9"/>
        <rFont val="Arial"/>
        <family val="2"/>
      </rPr>
      <t>(minimum 8 hours if Practice Area is Audit/Attest)</t>
    </r>
  </si>
  <si>
    <t xml:space="preserve">Certificate #  </t>
  </si>
  <si>
    <t>(numbers automatically populate below based on course hours input)</t>
  </si>
  <si>
    <t>3 = Individual study (self-study - formal programs (MUST have third party sponsors/developers))</t>
  </si>
  <si>
    <t>Original Signature Required:</t>
  </si>
  <si>
    <t>3.  If selected for audit by the State Board of CPAs of Louisiana, I have and will make available supporting documentation for all hours reported below.</t>
  </si>
  <si>
    <r>
      <t xml:space="preserve">Enter all CPE hours in the appropriate column (1 hour = 50 minutes)
Row should equal the total hours earned in the session listed.
</t>
    </r>
    <r>
      <rPr>
        <b/>
        <u/>
        <sz val="10"/>
        <rFont val="Arial"/>
        <family val="2"/>
      </rPr>
      <t>Round partial hours DOWN to the nearest .5 Hr</t>
    </r>
  </si>
  <si>
    <r>
      <rPr>
        <b/>
        <sz val="11"/>
        <color theme="1"/>
        <rFont val="Calibri"/>
        <family val="2"/>
        <scheme val="minor"/>
      </rPr>
      <t xml:space="preserve">SIGN </t>
    </r>
    <r>
      <rPr>
        <sz val="11"/>
        <color theme="1"/>
        <rFont val="Calibri"/>
        <family val="2"/>
        <scheme val="minor"/>
      </rPr>
      <t xml:space="preserve">the "original" and </t>
    </r>
    <r>
      <rPr>
        <b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 xml:space="preserve"> to the State Board at:   601 Poydras Street, Suite 1770, New Orleans, LA  70130</t>
    </r>
  </si>
  <si>
    <r>
      <t xml:space="preserve">Upon completion of all entries, </t>
    </r>
    <r>
      <rPr>
        <b/>
        <sz val="11"/>
        <color theme="1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file and </t>
    </r>
    <r>
      <rPr>
        <b/>
        <sz val="11"/>
        <color theme="1"/>
        <rFont val="Calibri"/>
        <family val="2"/>
        <scheme val="minor"/>
      </rPr>
      <t>PRINT</t>
    </r>
    <r>
      <rPr>
        <sz val="11"/>
        <color theme="1"/>
        <rFont val="Calibri"/>
        <family val="2"/>
        <scheme val="minor"/>
      </rPr>
      <t xml:space="preserve"> an "original" document</t>
    </r>
  </si>
  <si>
    <r>
      <t xml:space="preserve">5.  Review all messages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 after input,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especially warning messages that may appear based on input</t>
    </r>
  </si>
  <si>
    <t>input name here</t>
  </si>
  <si>
    <t>1.  Enter Name and Certificate # (line 12 below)</t>
  </si>
  <si>
    <t>2.  Using Drop Down Menu, select Practice Area (line 14 below)</t>
  </si>
  <si>
    <t>4.  Enter CPE programs in the date order the courses were earned (starting on line 39 below)</t>
  </si>
  <si>
    <r>
      <t xml:space="preserve">Delivery Method Type Code 7 - Published Materials, Books, etc. -- </t>
    </r>
    <r>
      <rPr>
        <sz val="10"/>
        <color rgb="FFFFFF00"/>
        <rFont val="Arial"/>
        <family val="2"/>
      </rPr>
      <t>Annual limit of 10 hours -- MUST be approved by the Board in advance</t>
    </r>
  </si>
  <si>
    <r>
      <t xml:space="preserve">Delivery Method Type Code 5 - Completion of credentialing exam(s) -- </t>
    </r>
    <r>
      <rPr>
        <sz val="10"/>
        <color rgb="FFFFFF00"/>
        <rFont val="Arial"/>
        <family val="2"/>
      </rPr>
      <t>Annual limit of 20 hours -- MUST be approved by the Board in advance</t>
    </r>
  </si>
  <si>
    <t>INSTRUCTIONS for 2021 CPE Report Form:</t>
  </si>
  <si>
    <r>
      <rPr>
        <b/>
        <sz val="11"/>
        <color theme="1"/>
        <rFont val="Calibri"/>
        <family val="2"/>
        <scheme val="minor"/>
      </rPr>
      <t>3.  Important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rgb="FF009E47"/>
        <rFont val="Calibri"/>
        <family val="2"/>
        <scheme val="minor"/>
      </rPr>
      <t>Enter 2020 hours reported on line 17</t>
    </r>
  </si>
  <si>
    <t>Enter the number of hours you reported for 2020:</t>
  </si>
  <si>
    <t>2021 CPE Report Form is due before January 31, 2022</t>
  </si>
  <si>
    <t>See "Instructions for CPE Reporting Form 2021" on website for more detailed information and instructions</t>
  </si>
  <si>
    <r>
      <t xml:space="preserve">          (reported hours for 2020 </t>
    </r>
    <r>
      <rPr>
        <u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be either 0, 20, or greater than 20)</t>
    </r>
  </si>
  <si>
    <r>
      <t xml:space="preserve">    </t>
    </r>
    <r>
      <rPr>
        <b/>
        <sz val="11"/>
        <rFont val="Arial"/>
        <family val="2"/>
      </rPr>
      <t>MINIMUM REQUIRED HOURS for 2021</t>
    </r>
    <r>
      <rPr>
        <sz val="11"/>
        <rFont val="Arial"/>
        <family val="2"/>
      </rPr>
      <t xml:space="preserve"> - will calculate automatically </t>
    </r>
    <r>
      <rPr>
        <sz val="10"/>
        <rFont val="Arial"/>
        <family val="2"/>
      </rPr>
      <t>after 2020 hours entered above</t>
    </r>
  </si>
  <si>
    <t xml:space="preserve">          (larger of 20 hours or 80 hours minus hours reported for 2020 above)</t>
  </si>
  <si>
    <r>
      <rPr>
        <b/>
        <sz val="11"/>
        <color rgb="FFFF0000"/>
        <rFont val="Arial"/>
        <family val="2"/>
      </rPr>
      <t>*** DUE January 31, 2022 ***</t>
    </r>
    <r>
      <rPr>
        <sz val="11"/>
        <rFont val="Arial"/>
        <family val="2"/>
      </rPr>
      <t xml:space="preserve">                                                                                                         State Board of CPAs of Louisiana                                                                                 </t>
    </r>
    <r>
      <rPr>
        <b/>
        <sz val="11"/>
        <rFont val="Arial"/>
        <family val="2"/>
      </rPr>
      <t xml:space="preserve">2021 CPE Summary                                                                                        </t>
    </r>
    <r>
      <rPr>
        <b/>
        <sz val="14"/>
        <color rgb="FF008000"/>
        <rFont val="Arial"/>
        <family val="2"/>
      </rPr>
      <t xml:space="preserve">(ONLY REPORT HOURS </t>
    </r>
    <r>
      <rPr>
        <b/>
        <u/>
        <sz val="14"/>
        <color rgb="FF008000"/>
        <rFont val="Arial"/>
        <family val="2"/>
      </rPr>
      <t>EARNED FOR 2021</t>
    </r>
    <r>
      <rPr>
        <b/>
        <sz val="14"/>
        <color rgb="FF008000"/>
        <rFont val="Arial"/>
        <family val="2"/>
      </rPr>
      <t>)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>Hours completed in 2021 that were previously reported toward 2020 CPE requirements may NOT be reported again (toward 2021 CPE requirements)</t>
    </r>
  </si>
  <si>
    <r>
      <t xml:space="preserve">ETHICS           </t>
    </r>
    <r>
      <rPr>
        <b/>
        <sz val="9"/>
        <rFont val="Arial"/>
        <family val="2"/>
      </rPr>
      <t>(NOTE: 
There is NO Ethics requirement for 2021)</t>
    </r>
  </si>
  <si>
    <t>Calculation of required hours to report for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</si>
</sst>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FFFF00"/>
      <name val="Arial"/>
      <family val="2"/>
    </font>
    <font>
      <b/>
      <sz val="8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9"/>
      <color rgb="FFFF0000"/>
      <name val="Arial"/>
      <family val="2"/>
    </font>
    <font>
      <b/>
      <sz val="14"/>
      <color rgb="FF008000"/>
      <name val="Arial"/>
      <family val="2"/>
    </font>
    <font>
      <b/>
      <u/>
      <sz val="14"/>
      <color rgb="FF008000"/>
      <name val="Arial"/>
      <family val="2"/>
    </font>
    <font>
      <b/>
      <i/>
      <sz val="9"/>
      <color rgb="FF0070C0"/>
      <name val="Arial"/>
      <family val="2"/>
    </font>
    <font>
      <b/>
      <sz val="9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rgb="FF009E47"/>
      <name val="Calibri"/>
      <family val="2"/>
      <scheme val="minor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">
        <color rgb="FF008000"/>
      </left>
      <right/>
      <top style="mediumDashDot">
        <color rgb="FF008000"/>
      </top>
      <bottom style="mediumDashDot">
        <color rgb="FF008000"/>
      </bottom>
      <diagonal/>
    </border>
    <border>
      <left/>
      <right/>
      <top style="mediumDashDot">
        <color rgb="FF008000"/>
      </top>
      <bottom style="mediumDashDot">
        <color rgb="FF008000"/>
      </bottom>
      <diagonal/>
    </border>
    <border>
      <left/>
      <right style="mediumDashDot">
        <color rgb="FF008000"/>
      </right>
      <top style="mediumDashDot">
        <color rgb="FF008000"/>
      </top>
      <bottom style="mediumDashDot">
        <color rgb="FF008000"/>
      </bottom>
      <diagonal/>
    </border>
    <border>
      <left style="mediumDashDotDot">
        <color rgb="FF008000"/>
      </left>
      <right style="mediumDashDotDot">
        <color rgb="FF008000"/>
      </right>
      <top style="mediumDashDotDot">
        <color rgb="FF008000"/>
      </top>
      <bottom style="mediumDashDotDot">
        <color rgb="FF008000"/>
      </bottom>
      <diagonal/>
    </border>
    <border>
      <left style="mediumDashDotDot">
        <color rgb="FF008000"/>
      </left>
      <right/>
      <top style="mediumDashDotDot">
        <color rgb="FF008000"/>
      </top>
      <bottom style="mediumDashDotDot">
        <color rgb="FF008000"/>
      </bottom>
      <diagonal/>
    </border>
    <border>
      <left/>
      <right/>
      <top style="mediumDashDotDot">
        <color rgb="FF008000"/>
      </top>
      <bottom style="mediumDashDotDot">
        <color rgb="FF008000"/>
      </bottom>
      <diagonal/>
    </border>
    <border>
      <left/>
      <right style="mediumDashDotDot">
        <color rgb="FF008000"/>
      </right>
      <top style="mediumDashDotDot">
        <color rgb="FF008000"/>
      </top>
      <bottom style="mediumDashDotDot">
        <color rgb="FF008000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268">
    <xf numFmtId="0" fontId="0" fillId="0" borderId="0" xfId="0"/>
    <xf numFmtId="0" fontId="1" fillId="0" borderId="0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" fillId="0" borderId="0" xfId="1" applyFont="1" applyFill="1" applyBorder="1"/>
    <xf numFmtId="0" fontId="1" fillId="2" borderId="0" xfId="1" applyFill="1" applyProtection="1">
      <protection locked="0"/>
    </xf>
    <xf numFmtId="0" fontId="1" fillId="5" borderId="0" xfId="1" applyFill="1" applyProtection="1">
      <protection locked="0"/>
    </xf>
    <xf numFmtId="0" fontId="0" fillId="0" borderId="0" xfId="0" applyProtection="1">
      <protection locked="0"/>
    </xf>
    <xf numFmtId="0" fontId="2" fillId="5" borderId="0" xfId="1" applyFont="1" applyFill="1" applyBorder="1" applyAlignment="1" applyProtection="1">
      <alignment vertical="center"/>
      <protection locked="0"/>
    </xf>
    <xf numFmtId="0" fontId="1" fillId="5" borderId="0" xfId="1" applyFill="1" applyBorder="1" applyAlignment="1" applyProtection="1">
      <protection locked="0"/>
    </xf>
    <xf numFmtId="0" fontId="1" fillId="5" borderId="0" xfId="1" applyFill="1" applyBorder="1" applyProtection="1">
      <protection locked="0"/>
    </xf>
    <xf numFmtId="0" fontId="1" fillId="5" borderId="0" xfId="1" applyFill="1" applyProtection="1"/>
    <xf numFmtId="0" fontId="3" fillId="0" borderId="11" xfId="1" applyFont="1" applyFill="1" applyBorder="1" applyAlignment="1" applyProtection="1"/>
    <xf numFmtId="0" fontId="1" fillId="0" borderId="11" xfId="1" applyFill="1" applyBorder="1" applyAlignment="1" applyProtection="1"/>
    <xf numFmtId="0" fontId="1" fillId="2" borderId="0" xfId="1" applyFill="1" applyProtection="1"/>
    <xf numFmtId="0" fontId="1" fillId="2" borderId="0" xfId="1" applyFill="1" applyBorder="1" applyAlignment="1" applyProtection="1">
      <alignment horizontal="center" vertical="center" wrapText="1"/>
    </xf>
    <xf numFmtId="0" fontId="1" fillId="2" borderId="0" xfId="1" applyFill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0" fillId="0" borderId="0" xfId="0" applyProtection="1"/>
    <xf numFmtId="0" fontId="8" fillId="0" borderId="0" xfId="1" applyFont="1" applyBorder="1" applyAlignment="1" applyProtection="1">
      <alignment horizontal="left"/>
    </xf>
    <xf numFmtId="0" fontId="1" fillId="0" borderId="0" xfId="1" applyFont="1" applyFill="1" applyBorder="1" applyProtection="1"/>
    <xf numFmtId="0" fontId="1" fillId="3" borderId="0" xfId="1" applyFill="1" applyProtection="1"/>
    <xf numFmtId="0" fontId="2" fillId="6" borderId="0" xfId="1" applyFont="1" applyFill="1" applyAlignment="1" applyProtection="1">
      <alignment horizontal="center" vertical="center"/>
    </xf>
    <xf numFmtId="0" fontId="2" fillId="5" borderId="0" xfId="1" applyFont="1" applyFill="1" applyBorder="1" applyAlignment="1" applyProtection="1">
      <alignment vertical="center"/>
    </xf>
    <xf numFmtId="0" fontId="1" fillId="5" borderId="0" xfId="1" applyFill="1" applyBorder="1" applyAlignment="1" applyProtection="1"/>
    <xf numFmtId="0" fontId="1" fillId="5" borderId="0" xfId="1" applyFill="1" applyBorder="1" applyProtection="1"/>
    <xf numFmtId="0" fontId="1" fillId="7" borderId="0" xfId="1" applyFill="1" applyProtection="1">
      <protection locked="0"/>
    </xf>
    <xf numFmtId="0" fontId="1" fillId="7" borderId="0" xfId="1" applyFill="1" applyProtection="1"/>
    <xf numFmtId="0" fontId="1" fillId="3" borderId="0" xfId="1" applyFill="1" applyAlignment="1" applyProtection="1">
      <alignment horizontal="center"/>
    </xf>
    <xf numFmtId="0" fontId="6" fillId="3" borderId="5" xfId="1" applyFont="1" applyFill="1" applyBorder="1" applyProtection="1"/>
    <xf numFmtId="0" fontId="1" fillId="3" borderId="10" xfId="1" applyFill="1" applyBorder="1" applyProtection="1"/>
    <xf numFmtId="0" fontId="1" fillId="3" borderId="16" xfId="1" applyFill="1" applyBorder="1" applyProtection="1"/>
    <xf numFmtId="0" fontId="3" fillId="3" borderId="0" xfId="1" applyFont="1" applyFill="1" applyAlignment="1" applyProtection="1">
      <alignment horizontal="left"/>
    </xf>
    <xf numFmtId="0" fontId="1" fillId="3" borderId="0" xfId="1" applyFill="1" applyAlignment="1" applyProtection="1">
      <alignment horizontal="left"/>
    </xf>
    <xf numFmtId="0" fontId="3" fillId="3" borderId="12" xfId="1" applyFont="1" applyFill="1" applyBorder="1" applyAlignment="1" applyProtection="1">
      <alignment horizontal="left"/>
    </xf>
    <xf numFmtId="0" fontId="1" fillId="3" borderId="0" xfId="1" applyFill="1" applyBorder="1" applyAlignment="1" applyProtection="1">
      <alignment horizontal="left"/>
    </xf>
    <xf numFmtId="0" fontId="1" fillId="3" borderId="14" xfId="1" applyFill="1" applyBorder="1" applyAlignment="1" applyProtection="1">
      <alignment horizontal="left"/>
    </xf>
    <xf numFmtId="0" fontId="1" fillId="3" borderId="12" xfId="1" applyFont="1" applyFill="1" applyBorder="1" applyAlignment="1" applyProtection="1">
      <alignment horizontal="left"/>
    </xf>
    <xf numFmtId="0" fontId="1" fillId="3" borderId="7" xfId="1" applyFont="1" applyFill="1" applyBorder="1" applyAlignment="1" applyProtection="1">
      <alignment horizontal="left"/>
    </xf>
    <xf numFmtId="0" fontId="1" fillId="3" borderId="9" xfId="1" applyFill="1" applyBorder="1" applyAlignment="1" applyProtection="1">
      <alignment horizontal="left"/>
    </xf>
    <xf numFmtId="0" fontId="1" fillId="3" borderId="13" xfId="1" applyFill="1" applyBorder="1" applyAlignment="1" applyProtection="1">
      <alignment horizontal="left"/>
    </xf>
    <xf numFmtId="0" fontId="1" fillId="3" borderId="7" xfId="1" applyFill="1" applyBorder="1" applyAlignment="1" applyProtection="1">
      <alignment horizontal="left"/>
    </xf>
    <xf numFmtId="164" fontId="2" fillId="0" borderId="0" xfId="1" applyNumberFormat="1" applyFont="1" applyAlignment="1" applyProtection="1">
      <alignment horizontal="right"/>
      <protection locked="0"/>
    </xf>
    <xf numFmtId="164" fontId="2" fillId="2" borderId="0" xfId="1" applyNumberFormat="1" applyFont="1" applyFill="1" applyProtection="1">
      <protection locked="0"/>
    </xf>
    <xf numFmtId="0" fontId="2" fillId="7" borderId="0" xfId="1" applyFont="1" applyFill="1" applyProtection="1">
      <protection locked="0"/>
    </xf>
    <xf numFmtId="0" fontId="10" fillId="7" borderId="0" xfId="1" applyFont="1" applyFill="1" applyAlignment="1" applyProtection="1">
      <alignment horizontal="center" vertical="center"/>
    </xf>
    <xf numFmtId="0" fontId="2" fillId="0" borderId="0" xfId="1" applyNumberFormat="1" applyFont="1" applyAlignment="1" applyProtection="1">
      <alignment horizontal="center"/>
      <protection locked="0"/>
    </xf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2" borderId="17" xfId="1" applyNumberFormat="1" applyFont="1" applyFill="1" applyBorder="1" applyProtection="1">
      <protection locked="0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7" borderId="17" xfId="1" applyFont="1" applyFill="1" applyBorder="1" applyProtection="1">
      <protection locked="0"/>
    </xf>
    <xf numFmtId="164" fontId="2" fillId="0" borderId="3" xfId="1" applyNumberFormat="1" applyFont="1" applyBorder="1" applyAlignment="1" applyProtection="1">
      <alignment horizontal="right"/>
      <protection locked="0"/>
    </xf>
    <xf numFmtId="164" fontId="2" fillId="2" borderId="3" xfId="1" applyNumberFormat="1" applyFont="1" applyFill="1" applyBorder="1" applyProtection="1">
      <protection locked="0"/>
    </xf>
    <xf numFmtId="0" fontId="2" fillId="0" borderId="3" xfId="1" applyNumberFormat="1" applyFont="1" applyBorder="1" applyAlignment="1" applyProtection="1">
      <alignment horizontal="center"/>
      <protection locked="0"/>
    </xf>
    <xf numFmtId="0" fontId="2" fillId="7" borderId="3" xfId="1" applyFont="1" applyFill="1" applyBorder="1" applyProtection="1">
      <protection locked="0"/>
    </xf>
    <xf numFmtId="0" fontId="2" fillId="6" borderId="0" xfId="1" applyFont="1" applyFill="1" applyBorder="1" applyAlignment="1" applyProtection="1">
      <alignment horizontal="center" vertical="center"/>
    </xf>
    <xf numFmtId="0" fontId="2" fillId="7" borderId="3" xfId="1" applyFont="1" applyFill="1" applyBorder="1" applyAlignment="1" applyProtection="1">
      <alignment horizontal="left" vertical="center" indent="1"/>
      <protection locked="0"/>
    </xf>
    <xf numFmtId="0" fontId="2" fillId="7" borderId="0" xfId="1" applyFont="1" applyFill="1" applyBorder="1" applyAlignment="1" applyProtection="1">
      <alignment horizontal="left" vertical="center" indent="1"/>
      <protection locked="0"/>
    </xf>
    <xf numFmtId="0" fontId="2" fillId="7" borderId="17" xfId="1" applyFont="1" applyFill="1" applyBorder="1" applyAlignment="1" applyProtection="1">
      <alignment horizontal="left" vertical="center" indent="1"/>
      <protection locked="0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0" xfId="1" applyFont="1" applyFill="1" applyBorder="1" applyAlignment="1" applyProtection="1">
      <alignment horizontal="center" vertical="top"/>
    </xf>
    <xf numFmtId="0" fontId="10" fillId="2" borderId="0" xfId="1" applyFont="1" applyFill="1" applyAlignment="1" applyProtection="1">
      <alignment horizontal="center"/>
    </xf>
    <xf numFmtId="0" fontId="10" fillId="2" borderId="0" xfId="1" applyFont="1" applyFill="1" applyProtection="1"/>
    <xf numFmtId="0" fontId="10" fillId="7" borderId="0" xfId="1" applyFont="1" applyFill="1" applyProtection="1"/>
    <xf numFmtId="0" fontId="0" fillId="3" borderId="0" xfId="0" applyFill="1" applyProtection="1"/>
    <xf numFmtId="4" fontId="2" fillId="0" borderId="19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Border="1" applyAlignment="1" applyProtection="1">
      <alignment horizontal="right" vertical="center"/>
      <protection locked="0"/>
    </xf>
    <xf numFmtId="4" fontId="2" fillId="2" borderId="3" xfId="1" applyNumberFormat="1" applyFont="1" applyFill="1" applyBorder="1" applyProtection="1">
      <protection locked="0"/>
    </xf>
    <xf numFmtId="4" fontId="2" fillId="0" borderId="3" xfId="1" applyNumberFormat="1" applyFont="1" applyBorder="1" applyAlignment="1" applyProtection="1">
      <alignment horizontal="right" indent="1"/>
      <protection locked="0"/>
    </xf>
    <xf numFmtId="4" fontId="2" fillId="0" borderId="21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Border="1" applyAlignment="1" applyProtection="1">
      <alignment horizontal="right" vertical="center"/>
      <protection locked="0"/>
    </xf>
    <xf numFmtId="4" fontId="2" fillId="2" borderId="0" xfId="1" applyNumberFormat="1" applyFont="1" applyFill="1" applyProtection="1">
      <protection locked="0"/>
    </xf>
    <xf numFmtId="4" fontId="2" fillId="0" borderId="0" xfId="1" applyNumberFormat="1" applyFont="1" applyAlignment="1" applyProtection="1">
      <alignment horizontal="right" indent="1"/>
      <protection locked="0"/>
    </xf>
    <xf numFmtId="4" fontId="4" fillId="2" borderId="0" xfId="1" applyNumberFormat="1" applyFont="1" applyFill="1" applyBorder="1" applyAlignment="1" applyProtection="1">
      <alignment horizontal="center" vertical="top"/>
    </xf>
    <xf numFmtId="4" fontId="1" fillId="2" borderId="0" xfId="1" applyNumberFormat="1" applyFill="1" applyProtection="1"/>
    <xf numFmtId="4" fontId="2" fillId="0" borderId="23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Border="1" applyAlignment="1" applyProtection="1">
      <alignment horizontal="right" vertical="center"/>
      <protection locked="0"/>
    </xf>
    <xf numFmtId="4" fontId="2" fillId="2" borderId="17" xfId="1" applyNumberFormat="1" applyFont="1" applyFill="1" applyBorder="1" applyProtection="1">
      <protection locked="0"/>
    </xf>
    <xf numFmtId="4" fontId="2" fillId="0" borderId="17" xfId="1" applyNumberFormat="1" applyFont="1" applyBorder="1" applyAlignment="1" applyProtection="1">
      <alignment horizontal="right" indent="1"/>
      <protection locked="0"/>
    </xf>
    <xf numFmtId="4" fontId="10" fillId="2" borderId="0" xfId="1" applyNumberFormat="1" applyFont="1" applyFill="1" applyProtection="1"/>
    <xf numFmtId="4" fontId="2" fillId="0" borderId="0" xfId="1" applyNumberFormat="1" applyFont="1" applyFill="1" applyAlignment="1" applyProtection="1">
      <alignment horizontal="right" vertical="center"/>
    </xf>
    <xf numFmtId="4" fontId="2" fillId="2" borderId="0" xfId="1" applyNumberFormat="1" applyFont="1" applyFill="1" applyProtection="1"/>
    <xf numFmtId="2" fontId="1" fillId="0" borderId="8" xfId="1" applyNumberFormat="1" applyFont="1" applyFill="1" applyBorder="1" applyAlignment="1" applyProtection="1">
      <alignment horizontal="right" vertical="center" indent="1"/>
    </xf>
    <xf numFmtId="164" fontId="2" fillId="0" borderId="18" xfId="1" applyNumberFormat="1" applyFont="1" applyBorder="1" applyAlignment="1" applyProtection="1">
      <alignment horizontal="right"/>
      <protection locked="0"/>
    </xf>
    <xf numFmtId="164" fontId="2" fillId="2" borderId="18" xfId="1" applyNumberFormat="1" applyFont="1" applyFill="1" applyBorder="1" applyProtection="1">
      <protection locked="0"/>
    </xf>
    <xf numFmtId="0" fontId="2" fillId="0" borderId="18" xfId="1" applyNumberFormat="1" applyFont="1" applyBorder="1" applyAlignment="1" applyProtection="1">
      <alignment horizontal="center"/>
      <protection locked="0"/>
    </xf>
    <xf numFmtId="0" fontId="2" fillId="7" borderId="18" xfId="1" applyFont="1" applyFill="1" applyBorder="1" applyAlignment="1" applyProtection="1">
      <alignment horizontal="left" vertical="center" indent="1"/>
      <protection locked="0"/>
    </xf>
    <xf numFmtId="0" fontId="2" fillId="7" borderId="18" xfId="1" applyFont="1" applyFill="1" applyBorder="1" applyProtection="1">
      <protection locked="0"/>
    </xf>
    <xf numFmtId="4" fontId="2" fillId="0" borderId="25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Border="1" applyAlignment="1" applyProtection="1">
      <alignment horizontal="right" vertical="center"/>
      <protection locked="0"/>
    </xf>
    <xf numFmtId="4" fontId="2" fillId="2" borderId="18" xfId="1" applyNumberFormat="1" applyFont="1" applyFill="1" applyBorder="1" applyProtection="1">
      <protection locked="0"/>
    </xf>
    <xf numFmtId="4" fontId="2" fillId="0" borderId="18" xfId="1" applyNumberFormat="1" applyFont="1" applyBorder="1" applyAlignment="1" applyProtection="1">
      <alignment horizontal="right" indent="1"/>
      <protection locked="0"/>
    </xf>
    <xf numFmtId="0" fontId="1" fillId="2" borderId="14" xfId="1" applyFill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  <protection locked="0"/>
    </xf>
    <xf numFmtId="0" fontId="1" fillId="0" borderId="27" xfId="1" applyFont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1" fillId="7" borderId="27" xfId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3" fillId="0" borderId="28" xfId="1" applyFont="1" applyFill="1" applyBorder="1" applyAlignment="1" applyProtection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5" fillId="8" borderId="7" xfId="1" applyFont="1" applyFill="1" applyBorder="1" applyAlignment="1" applyProtection="1">
      <alignment horizontal="center"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5" fillId="8" borderId="13" xfId="1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Protection="1"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7" borderId="0" xfId="1" applyFont="1" applyFill="1" applyBorder="1" applyProtection="1">
      <protection locked="0"/>
    </xf>
    <xf numFmtId="4" fontId="2" fillId="2" borderId="0" xfId="1" applyNumberFormat="1" applyFont="1" applyFill="1" applyBorder="1" applyProtection="1">
      <protection locked="0"/>
    </xf>
    <xf numFmtId="0" fontId="10" fillId="9" borderId="0" xfId="1" applyFont="1" applyFill="1" applyAlignment="1" applyProtection="1">
      <alignment horizontal="center"/>
    </xf>
    <xf numFmtId="0" fontId="10" fillId="9" borderId="0" xfId="1" applyFont="1" applyFill="1" applyProtection="1"/>
    <xf numFmtId="4" fontId="10" fillId="9" borderId="0" xfId="1" applyNumberFormat="1" applyFont="1" applyFill="1" applyProtection="1"/>
    <xf numFmtId="4" fontId="2" fillId="6" borderId="0" xfId="1" applyNumberFormat="1" applyFont="1" applyFill="1" applyAlignment="1" applyProtection="1">
      <alignment horizontal="right" vertical="center" indent="1"/>
    </xf>
    <xf numFmtId="2" fontId="1" fillId="0" borderId="15" xfId="1" applyNumberFormat="1" applyFont="1" applyFill="1" applyBorder="1" applyAlignment="1" applyProtection="1">
      <alignment horizontal="right" vertical="center" indent="1"/>
    </xf>
    <xf numFmtId="0" fontId="5" fillId="8" borderId="8" xfId="1" applyFont="1" applyFill="1" applyBorder="1" applyAlignment="1" applyProtection="1">
      <alignment horizontal="center" vertical="center" wrapText="1"/>
    </xf>
    <xf numFmtId="4" fontId="1" fillId="0" borderId="8" xfId="1" applyNumberFormat="1" applyFont="1" applyFill="1" applyBorder="1" applyAlignment="1" applyProtection="1">
      <alignment horizontal="right" vertical="center" indent="1"/>
    </xf>
    <xf numFmtId="4" fontId="2" fillId="3" borderId="0" xfId="1" applyNumberFormat="1" applyFont="1" applyFill="1" applyAlignment="1" applyProtection="1">
      <alignment horizontal="right" vertical="center" indent="1"/>
    </xf>
    <xf numFmtId="4" fontId="4" fillId="2" borderId="0" xfId="1" applyNumberFormat="1" applyFont="1" applyFill="1" applyBorder="1" applyAlignment="1" applyProtection="1">
      <alignment vertical="top"/>
    </xf>
    <xf numFmtId="0" fontId="16" fillId="3" borderId="0" xfId="1" applyFont="1" applyFill="1" applyAlignment="1" applyProtection="1">
      <alignment horizontal="right" vertical="center"/>
    </xf>
    <xf numFmtId="4" fontId="2" fillId="3" borderId="0" xfId="1" applyNumberFormat="1" applyFont="1" applyFill="1" applyAlignment="1" applyProtection="1">
      <alignment horizontal="right" vertical="center"/>
    </xf>
    <xf numFmtId="164" fontId="2" fillId="2" borderId="3" xfId="1" applyNumberFormat="1" applyFont="1" applyFill="1" applyBorder="1" applyAlignment="1" applyProtection="1">
      <alignment wrapText="1"/>
      <protection locked="0"/>
    </xf>
    <xf numFmtId="0" fontId="2" fillId="7" borderId="3" xfId="1" applyFont="1" applyFill="1" applyBorder="1" applyAlignment="1" applyProtection="1">
      <alignment wrapText="1"/>
      <protection locked="0"/>
    </xf>
    <xf numFmtId="4" fontId="2" fillId="2" borderId="3" xfId="1" applyNumberFormat="1" applyFont="1" applyFill="1" applyBorder="1" applyAlignment="1" applyProtection="1">
      <alignment wrapText="1"/>
      <protection locked="0"/>
    </xf>
    <xf numFmtId="0" fontId="2" fillId="6" borderId="0" xfId="1" applyFont="1" applyFill="1" applyAlignment="1" applyProtection="1">
      <alignment horizontal="left" vertical="center"/>
    </xf>
    <xf numFmtId="0" fontId="20" fillId="6" borderId="0" xfId="1" applyFont="1" applyFill="1" applyAlignment="1" applyProtection="1">
      <alignment horizontal="left" vertical="center"/>
    </xf>
    <xf numFmtId="0" fontId="5" fillId="6" borderId="0" xfId="1" applyFont="1" applyFill="1" applyAlignment="1" applyProtection="1">
      <alignment horizontal="left" vertical="center"/>
    </xf>
    <xf numFmtId="0" fontId="2" fillId="0" borderId="3" xfId="1" applyFont="1" applyBorder="1" applyAlignment="1" applyProtection="1">
      <alignment horizontal="left" indent="1"/>
      <protection locked="0"/>
    </xf>
    <xf numFmtId="0" fontId="2" fillId="0" borderId="0" xfId="1" applyFont="1" applyBorder="1" applyAlignment="1" applyProtection="1">
      <alignment horizontal="left" indent="1"/>
      <protection locked="0"/>
    </xf>
    <xf numFmtId="0" fontId="2" fillId="0" borderId="17" xfId="1" applyFont="1" applyBorder="1" applyAlignment="1" applyProtection="1">
      <alignment horizontal="left" indent="1"/>
      <protection locked="0"/>
    </xf>
    <xf numFmtId="0" fontId="20" fillId="6" borderId="0" xfId="1" applyFont="1" applyFill="1" applyAlignment="1" applyProtection="1">
      <alignment horizontal="center"/>
    </xf>
    <xf numFmtId="0" fontId="5" fillId="8" borderId="12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center" vertical="center" wrapText="1"/>
    </xf>
    <xf numFmtId="49" fontId="2" fillId="7" borderId="3" xfId="1" applyNumberFormat="1" applyFont="1" applyFill="1" applyBorder="1" applyAlignment="1" applyProtection="1">
      <alignment horizontal="left" vertical="center" wrapText="1"/>
      <protection locked="0"/>
    </xf>
    <xf numFmtId="0" fontId="5" fillId="11" borderId="0" xfId="1" applyFont="1" applyFill="1" applyProtection="1"/>
    <xf numFmtId="0" fontId="1" fillId="11" borderId="0" xfId="1" applyFill="1" applyProtection="1"/>
    <xf numFmtId="0" fontId="2" fillId="11" borderId="0" xfId="1" applyFont="1" applyFill="1" applyAlignment="1" applyProtection="1">
      <alignment horizontal="left"/>
    </xf>
    <xf numFmtId="0" fontId="2" fillId="11" borderId="0" xfId="1" applyFont="1" applyFill="1" applyBorder="1" applyAlignment="1" applyProtection="1">
      <alignment horizontal="left"/>
    </xf>
    <xf numFmtId="0" fontId="5" fillId="11" borderId="0" xfId="1" applyFont="1" applyFill="1" applyBorder="1" applyAlignment="1" applyProtection="1"/>
    <xf numFmtId="0" fontId="2" fillId="11" borderId="0" xfId="1" applyFont="1" applyFill="1" applyBorder="1" applyAlignment="1" applyProtection="1">
      <alignment horizontal="center"/>
      <protection locked="0"/>
    </xf>
    <xf numFmtId="0" fontId="2" fillId="11" borderId="0" xfId="1" applyFont="1" applyFill="1" applyBorder="1" applyProtection="1">
      <protection locked="0"/>
    </xf>
    <xf numFmtId="0" fontId="2" fillId="11" borderId="0" xfId="1" applyFont="1" applyFill="1" applyAlignment="1" applyProtection="1">
      <alignment horizontal="right"/>
    </xf>
    <xf numFmtId="0" fontId="5" fillId="8" borderId="12" xfId="1" applyFont="1" applyFill="1" applyBorder="1" applyAlignment="1" applyProtection="1">
      <alignment horizontal="center" vertical="center"/>
    </xf>
    <xf numFmtId="0" fontId="5" fillId="8" borderId="0" xfId="1" applyFont="1" applyFill="1" applyBorder="1" applyAlignment="1" applyProtection="1">
      <alignment horizontal="center" vertical="center"/>
    </xf>
    <xf numFmtId="0" fontId="19" fillId="10" borderId="18" xfId="0" applyFont="1" applyFill="1" applyBorder="1" applyProtection="1"/>
    <xf numFmtId="0" fontId="0" fillId="10" borderId="18" xfId="0" applyFill="1" applyBorder="1" applyProtection="1"/>
    <xf numFmtId="0" fontId="0" fillId="10" borderId="25" xfId="0" applyFill="1" applyBorder="1" applyProtection="1"/>
    <xf numFmtId="0" fontId="0" fillId="10" borderId="31" xfId="0" applyFill="1" applyBorder="1" applyProtection="1"/>
    <xf numFmtId="0" fontId="0" fillId="10" borderId="0" xfId="0" applyFill="1" applyBorder="1" applyProtection="1"/>
    <xf numFmtId="0" fontId="19" fillId="10" borderId="0" xfId="0" applyFont="1" applyFill="1" applyBorder="1" applyProtection="1"/>
    <xf numFmtId="0" fontId="0" fillId="10" borderId="21" xfId="0" applyFill="1" applyBorder="1" applyProtection="1"/>
    <xf numFmtId="0" fontId="23" fillId="10" borderId="0" xfId="2" applyFill="1" applyBorder="1" applyProtection="1"/>
    <xf numFmtId="0" fontId="23" fillId="10" borderId="0" xfId="2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32" xfId="0" applyFill="1" applyBorder="1" applyProtection="1"/>
    <xf numFmtId="0" fontId="0" fillId="10" borderId="17" xfId="0" applyFill="1" applyBorder="1" applyProtection="1"/>
    <xf numFmtId="0" fontId="0" fillId="10" borderId="23" xfId="0" applyFill="1" applyBorder="1" applyProtection="1"/>
    <xf numFmtId="0" fontId="0" fillId="3" borderId="0" xfId="0" applyFill="1" applyBorder="1" applyProtection="1">
      <protection locked="0"/>
    </xf>
    <xf numFmtId="0" fontId="2" fillId="3" borderId="0" xfId="1" applyFont="1" applyFill="1" applyBorder="1" applyAlignment="1" applyProtection="1">
      <alignment horizontal="left"/>
    </xf>
    <xf numFmtId="0" fontId="2" fillId="3" borderId="0" xfId="1" applyFont="1" applyFill="1" applyBorder="1" applyAlignment="1" applyProtection="1">
      <alignment horizontal="right"/>
    </xf>
    <xf numFmtId="0" fontId="24" fillId="3" borderId="0" xfId="0" applyFont="1" applyFill="1" applyBorder="1" applyProtection="1">
      <protection locked="0"/>
    </xf>
    <xf numFmtId="2" fontId="7" fillId="3" borderId="0" xfId="1" applyNumberFormat="1" applyFont="1" applyFill="1" applyBorder="1" applyProtection="1"/>
    <xf numFmtId="0" fontId="12" fillId="6" borderId="0" xfId="1" applyFont="1" applyFill="1" applyBorder="1" applyAlignment="1" applyProtection="1">
      <alignment horizontal="centerContinuous" vertical="center"/>
    </xf>
    <xf numFmtId="0" fontId="2" fillId="6" borderId="0" xfId="1" applyFont="1" applyFill="1" applyBorder="1" applyAlignment="1" applyProtection="1">
      <alignment horizontal="centerContinuous" vertical="center"/>
    </xf>
    <xf numFmtId="0" fontId="20" fillId="6" borderId="0" xfId="1" applyFont="1" applyFill="1" applyAlignment="1" applyProtection="1">
      <alignment horizontal="center" wrapText="1"/>
    </xf>
    <xf numFmtId="4" fontId="2" fillId="0" borderId="3" xfId="1" applyNumberFormat="1" applyFont="1" applyFill="1" applyBorder="1" applyAlignment="1" applyProtection="1">
      <alignment horizontal="right" vertical="center"/>
      <protection locked="0"/>
    </xf>
    <xf numFmtId="4" fontId="2" fillId="0" borderId="24" xfId="1" applyNumberFormat="1" applyFont="1" applyFill="1" applyBorder="1" applyAlignment="1" applyProtection="1">
      <alignment horizontal="right" vertical="center"/>
      <protection locked="0"/>
    </xf>
    <xf numFmtId="4" fontId="2" fillId="0" borderId="26" xfId="1" applyNumberFormat="1" applyFont="1" applyFill="1" applyBorder="1" applyAlignment="1" applyProtection="1">
      <alignment horizontal="right" vertical="center"/>
      <protection locked="0"/>
    </xf>
    <xf numFmtId="4" fontId="2" fillId="0" borderId="17" xfId="1" applyNumberFormat="1" applyFont="1" applyFill="1" applyBorder="1" applyAlignment="1" applyProtection="1">
      <alignment horizontal="right" vertical="center"/>
      <protection locked="0"/>
    </xf>
    <xf numFmtId="4" fontId="2" fillId="0" borderId="0" xfId="1" applyNumberFormat="1" applyFont="1" applyFill="1" applyAlignment="1" applyProtection="1">
      <alignment horizontal="right" vertical="center"/>
      <protection locked="0"/>
    </xf>
    <xf numFmtId="0" fontId="35" fillId="0" borderId="11" xfId="1" quotePrefix="1" applyFont="1" applyFill="1" applyBorder="1" applyAlignment="1" applyProtection="1">
      <alignment horizontal="center"/>
    </xf>
    <xf numFmtId="0" fontId="35" fillId="0" borderId="11" xfId="1" applyFont="1" applyFill="1" applyBorder="1" applyAlignment="1" applyProtection="1">
      <alignment horizontal="center"/>
    </xf>
    <xf numFmtId="4" fontId="2" fillId="0" borderId="19" xfId="1" applyNumberFormat="1" applyFont="1" applyFill="1" applyBorder="1" applyAlignment="1" applyProtection="1">
      <protection locked="0"/>
    </xf>
    <xf numFmtId="4" fontId="2" fillId="0" borderId="20" xfId="1" applyNumberFormat="1" applyFont="1" applyFill="1" applyBorder="1" applyAlignment="1" applyProtection="1">
      <protection locked="0"/>
    </xf>
    <xf numFmtId="4" fontId="2" fillId="0" borderId="20" xfId="1" applyNumberFormat="1" applyFont="1" applyBorder="1" applyAlignment="1" applyProtection="1">
      <protection locked="0"/>
    </xf>
    <xf numFmtId="4" fontId="2" fillId="0" borderId="3" xfId="1" applyNumberFormat="1" applyFont="1" applyFill="1" applyBorder="1" applyAlignment="1" applyProtection="1">
      <protection locked="0"/>
    </xf>
    <xf numFmtId="4" fontId="2" fillId="0" borderId="19" xfId="1" applyNumberFormat="1" applyFont="1" applyFill="1" applyBorder="1" applyAlignment="1" applyProtection="1">
      <alignment wrapText="1"/>
      <protection locked="0"/>
    </xf>
    <xf numFmtId="4" fontId="2" fillId="0" borderId="20" xfId="1" applyNumberFormat="1" applyFont="1" applyFill="1" applyBorder="1" applyAlignment="1" applyProtection="1">
      <alignment wrapText="1"/>
      <protection locked="0"/>
    </xf>
    <xf numFmtId="4" fontId="2" fillId="0" borderId="20" xfId="1" applyNumberFormat="1" applyFont="1" applyBorder="1" applyAlignment="1" applyProtection="1">
      <alignment wrapText="1"/>
      <protection locked="0"/>
    </xf>
    <xf numFmtId="4" fontId="2" fillId="0" borderId="3" xfId="1" applyNumberFormat="1" applyFont="1" applyFill="1" applyBorder="1" applyAlignment="1" applyProtection="1">
      <alignment wrapText="1"/>
      <protection locked="0"/>
    </xf>
    <xf numFmtId="4" fontId="2" fillId="0" borderId="21" xfId="1" applyNumberFormat="1" applyFont="1" applyFill="1" applyBorder="1" applyAlignment="1" applyProtection="1">
      <protection locked="0"/>
    </xf>
    <xf numFmtId="4" fontId="2" fillId="0" borderId="22" xfId="1" applyNumberFormat="1" applyFont="1" applyFill="1" applyBorder="1" applyAlignment="1" applyProtection="1">
      <protection locked="0"/>
    </xf>
    <xf numFmtId="4" fontId="2" fillId="0" borderId="22" xfId="1" applyNumberFormat="1" applyFont="1" applyBorder="1" applyAlignment="1" applyProtection="1">
      <protection locked="0"/>
    </xf>
    <xf numFmtId="4" fontId="2" fillId="0" borderId="0" xfId="1" applyNumberFormat="1" applyFont="1" applyFill="1" applyBorder="1" applyAlignment="1" applyProtection="1">
      <protection locked="0"/>
    </xf>
    <xf numFmtId="0" fontId="5" fillId="3" borderId="0" xfId="1" applyFont="1" applyFill="1" applyAlignment="1" applyProtection="1">
      <alignment horizontal="right" vertical="center"/>
    </xf>
    <xf numFmtId="0" fontId="37" fillId="10" borderId="30" xfId="0" applyFont="1" applyFill="1" applyBorder="1" applyProtection="1"/>
    <xf numFmtId="0" fontId="1" fillId="13" borderId="28" xfId="1" applyFont="1" applyFill="1" applyBorder="1" applyAlignment="1" applyProtection="1">
      <alignment horizontal="center" vertical="center" wrapText="1"/>
    </xf>
    <xf numFmtId="0" fontId="1" fillId="4" borderId="0" xfId="1" applyFill="1" applyAlignment="1" applyProtection="1">
      <alignment horizontal="center"/>
    </xf>
    <xf numFmtId="0" fontId="1" fillId="4" borderId="0" xfId="1" applyFill="1" applyProtection="1"/>
    <xf numFmtId="0" fontId="1" fillId="4" borderId="0" xfId="1" applyFill="1" applyBorder="1" applyProtection="1"/>
    <xf numFmtId="0" fontId="5" fillId="6" borderId="12" xfId="1" applyFont="1" applyFill="1" applyBorder="1" applyProtection="1"/>
    <xf numFmtId="0" fontId="2" fillId="6" borderId="0" xfId="1" applyFont="1" applyFill="1" applyBorder="1" applyAlignment="1" applyProtection="1">
      <alignment horizontal="left"/>
    </xf>
    <xf numFmtId="0" fontId="2" fillId="6" borderId="0" xfId="1" applyFont="1" applyFill="1" applyBorder="1" applyAlignment="1" applyProtection="1">
      <alignment horizontal="right"/>
    </xf>
    <xf numFmtId="2" fontId="7" fillId="6" borderId="14" xfId="1" applyNumberFormat="1" applyFont="1" applyFill="1" applyBorder="1" applyProtection="1"/>
    <xf numFmtId="2" fontId="29" fillId="6" borderId="29" xfId="1" applyNumberFormat="1" applyFont="1" applyFill="1" applyBorder="1" applyProtection="1"/>
    <xf numFmtId="2" fontId="29" fillId="6" borderId="33" xfId="1" applyNumberFormat="1" applyFont="1" applyFill="1" applyBorder="1" applyProtection="1"/>
    <xf numFmtId="0" fontId="2" fillId="6" borderId="12" xfId="1" applyFont="1" applyFill="1" applyBorder="1" applyAlignment="1" applyProtection="1">
      <alignment horizontal="left"/>
    </xf>
    <xf numFmtId="2" fontId="29" fillId="6" borderId="0" xfId="1" applyNumberFormat="1" applyFont="1" applyFill="1" applyBorder="1" applyProtection="1"/>
    <xf numFmtId="0" fontId="20" fillId="6" borderId="0" xfId="1" applyFont="1" applyFill="1" applyBorder="1" applyAlignment="1" applyProtection="1">
      <alignment horizontal="left"/>
    </xf>
    <xf numFmtId="0" fontId="26" fillId="6" borderId="5" xfId="0" applyFont="1" applyFill="1" applyBorder="1" applyProtection="1"/>
    <xf numFmtId="0" fontId="0" fillId="6" borderId="10" xfId="0" applyFill="1" applyBorder="1" applyProtection="1"/>
    <xf numFmtId="0" fontId="0" fillId="6" borderId="16" xfId="0" applyFill="1" applyBorder="1" applyProtection="1"/>
    <xf numFmtId="0" fontId="0" fillId="6" borderId="0" xfId="0" applyFill="1" applyBorder="1" applyProtection="1"/>
    <xf numFmtId="4" fontId="13" fillId="11" borderId="0" xfId="1" applyNumberFormat="1" applyFont="1" applyFill="1" applyBorder="1" applyAlignment="1" applyProtection="1">
      <alignment horizontal="left"/>
    </xf>
    <xf numFmtId="0" fontId="2" fillId="11" borderId="0" xfId="1" applyFont="1" applyFill="1" applyAlignment="1" applyProtection="1">
      <alignment horizontal="left" vertical="center"/>
    </xf>
    <xf numFmtId="0" fontId="1" fillId="12" borderId="37" xfId="1" applyFont="1" applyFill="1" applyBorder="1" applyAlignment="1" applyProtection="1">
      <alignment horizontal="center"/>
      <protection locked="0"/>
    </xf>
    <xf numFmtId="2" fontId="7" fillId="12" borderId="37" xfId="1" applyNumberFormat="1" applyFont="1" applyFill="1" applyBorder="1" applyProtection="1">
      <protection locked="0"/>
    </xf>
    <xf numFmtId="0" fontId="2" fillId="6" borderId="17" xfId="1" applyFont="1" applyFill="1" applyBorder="1" applyAlignment="1" applyProtection="1">
      <alignment horizontal="center" vertical="center"/>
    </xf>
    <xf numFmtId="0" fontId="2" fillId="0" borderId="27" xfId="1" applyFont="1" applyBorder="1" applyAlignment="1" applyProtection="1">
      <alignment horizontal="center" vertical="center" wrapText="1"/>
    </xf>
    <xf numFmtId="4" fontId="7" fillId="11" borderId="0" xfId="1" applyNumberFormat="1" applyFont="1" applyFill="1" applyBorder="1" applyProtection="1"/>
    <xf numFmtId="0" fontId="0" fillId="11" borderId="0" xfId="0" applyFill="1" applyProtection="1"/>
    <xf numFmtId="4" fontId="13" fillId="11" borderId="0" xfId="1" applyNumberFormat="1" applyFont="1" applyFill="1" applyBorder="1" applyAlignment="1" applyProtection="1">
      <alignment horizontal="center" wrapText="1"/>
    </xf>
    <xf numFmtId="0" fontId="28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14" fontId="2" fillId="0" borderId="3" xfId="1" applyNumberFormat="1" applyFont="1" applyBorder="1" applyAlignment="1" applyProtection="1">
      <alignment horizontal="right"/>
      <protection locked="0"/>
    </xf>
    <xf numFmtId="14" fontId="2" fillId="0" borderId="0" xfId="1" applyNumberFormat="1" applyFont="1" applyBorder="1" applyAlignment="1" applyProtection="1">
      <alignment horizontal="right"/>
      <protection locked="0"/>
    </xf>
    <xf numFmtId="4" fontId="30" fillId="6" borderId="9" xfId="1" applyNumberFormat="1" applyFont="1" applyFill="1" applyBorder="1" applyAlignment="1" applyProtection="1">
      <alignment horizontal="center" vertical="center" wrapText="1"/>
    </xf>
    <xf numFmtId="4" fontId="30" fillId="6" borderId="13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3" xfId="1" applyNumberFormat="1" applyFont="1" applyBorder="1" applyAlignment="1" applyProtection="1">
      <alignment horizontal="left" vertical="center" wrapText="1" indent="1"/>
      <protection locked="0"/>
    </xf>
    <xf numFmtId="4" fontId="18" fillId="3" borderId="0" xfId="1" applyNumberFormat="1" applyFont="1" applyFill="1" applyAlignment="1" applyProtection="1">
      <alignment horizontal="center" vertical="center"/>
    </xf>
    <xf numFmtId="49" fontId="12" fillId="0" borderId="18" xfId="1" applyNumberFormat="1" applyFont="1" applyBorder="1" applyAlignment="1" applyProtection="1">
      <alignment horizontal="left" vertical="center" wrapText="1" indent="1"/>
      <protection locked="0"/>
    </xf>
    <xf numFmtId="0" fontId="12" fillId="0" borderId="17" xfId="1" applyFont="1" applyBorder="1" applyAlignment="1" applyProtection="1">
      <alignment horizontal="left" vertical="center" wrapText="1" indent="1"/>
      <protection locked="0"/>
    </xf>
    <xf numFmtId="4" fontId="17" fillId="3" borderId="0" xfId="1" applyNumberFormat="1" applyFont="1" applyFill="1" applyAlignment="1" applyProtection="1">
      <alignment horizontal="center" vertical="center"/>
    </xf>
    <xf numFmtId="0" fontId="2" fillId="0" borderId="3" xfId="1" applyFont="1" applyBorder="1" applyAlignment="1" applyProtection="1">
      <alignment horizontal="left" vertical="center" indent="1"/>
      <protection locked="0"/>
    </xf>
    <xf numFmtId="4" fontId="18" fillId="0" borderId="0" xfId="1" applyNumberFormat="1" applyFont="1" applyFill="1" applyAlignment="1" applyProtection="1">
      <alignment horizontal="center" vertical="center"/>
    </xf>
    <xf numFmtId="0" fontId="12" fillId="0" borderId="18" xfId="1" applyFont="1" applyBorder="1" applyAlignment="1" applyProtection="1">
      <alignment horizontal="left" vertical="center" wrapText="1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0" fontId="5" fillId="0" borderId="0" xfId="1" applyFont="1" applyAlignment="1" applyProtection="1">
      <alignment horizontal="right" vertical="center"/>
    </xf>
    <xf numFmtId="0" fontId="5" fillId="8" borderId="1" xfId="1" applyFont="1" applyFill="1" applyBorder="1" applyAlignment="1" applyProtection="1">
      <alignment horizontal="center" vertical="center" wrapText="1"/>
    </xf>
    <xf numFmtId="0" fontId="5" fillId="8" borderId="2" xfId="1" applyFont="1" applyFill="1" applyBorder="1" applyAlignment="1" applyProtection="1">
      <alignment horizontal="center" vertical="center" wrapText="1"/>
    </xf>
    <xf numFmtId="0" fontId="5" fillId="8" borderId="4" xfId="1" applyFont="1" applyFill="1" applyBorder="1" applyAlignment="1" applyProtection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center"/>
    </xf>
    <xf numFmtId="2" fontId="7" fillId="3" borderId="1" xfId="1" applyNumberFormat="1" applyFont="1" applyFill="1" applyBorder="1" applyAlignment="1" applyProtection="1">
      <alignment horizontal="center" vertical="center"/>
    </xf>
    <xf numFmtId="2" fontId="7" fillId="3" borderId="2" xfId="1" applyNumberFormat="1" applyFont="1" applyFill="1" applyBorder="1" applyAlignment="1" applyProtection="1">
      <alignment horizontal="center" vertical="center"/>
    </xf>
    <xf numFmtId="0" fontId="5" fillId="6" borderId="0" xfId="1" applyFont="1" applyFill="1" applyAlignment="1" applyProtection="1">
      <alignment horizontal="left" vertical="center" wrapText="1"/>
    </xf>
    <xf numFmtId="0" fontId="1" fillId="12" borderId="34" xfId="1" applyFont="1" applyFill="1" applyBorder="1" applyAlignment="1" applyProtection="1">
      <alignment horizontal="center"/>
      <protection locked="0"/>
    </xf>
    <xf numFmtId="0" fontId="1" fillId="12" borderId="35" xfId="1" applyFont="1" applyFill="1" applyBorder="1" applyAlignment="1" applyProtection="1">
      <alignment horizontal="center"/>
      <protection locked="0"/>
    </xf>
    <xf numFmtId="0" fontId="1" fillId="12" borderId="36" xfId="1" applyFont="1" applyFill="1" applyBorder="1" applyAlignment="1" applyProtection="1">
      <alignment horizontal="center"/>
      <protection locked="0"/>
    </xf>
    <xf numFmtId="0" fontId="6" fillId="12" borderId="38" xfId="1" applyFont="1" applyFill="1" applyBorder="1" applyAlignment="1" applyProtection="1">
      <alignment horizontal="center"/>
      <protection locked="0"/>
    </xf>
    <xf numFmtId="0" fontId="6" fillId="12" borderId="39" xfId="1" applyFont="1" applyFill="1" applyBorder="1" applyAlignment="1" applyProtection="1">
      <alignment horizontal="center"/>
      <protection locked="0"/>
    </xf>
    <xf numFmtId="0" fontId="6" fillId="12" borderId="40" xfId="1" applyFont="1" applyFill="1" applyBorder="1" applyAlignment="1" applyProtection="1">
      <alignment horizontal="center"/>
      <protection locked="0"/>
    </xf>
    <xf numFmtId="0" fontId="5" fillId="8" borderId="5" xfId="1" applyFont="1" applyFill="1" applyBorder="1" applyAlignment="1" applyProtection="1">
      <alignment horizontal="center" vertical="center" wrapText="1"/>
    </xf>
    <xf numFmtId="0" fontId="5" fillId="8" borderId="10" xfId="1" applyFont="1" applyFill="1" applyBorder="1" applyAlignment="1" applyProtection="1">
      <alignment horizontal="center" vertical="center" wrapText="1"/>
    </xf>
    <xf numFmtId="0" fontId="5" fillId="8" borderId="16" xfId="1" applyFont="1" applyFill="1" applyBorder="1" applyAlignment="1" applyProtection="1">
      <alignment horizontal="center" vertical="center" wrapText="1"/>
    </xf>
    <xf numFmtId="0" fontId="5" fillId="8" borderId="12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center" vertical="center" wrapText="1"/>
    </xf>
    <xf numFmtId="0" fontId="5" fillId="8" borderId="14" xfId="1" applyFont="1" applyFill="1" applyBorder="1" applyAlignment="1" applyProtection="1">
      <alignment horizontal="center" vertical="center" wrapText="1"/>
    </xf>
    <xf numFmtId="0" fontId="27" fillId="8" borderId="0" xfId="1" applyFont="1" applyFill="1" applyBorder="1" applyAlignment="1" applyProtection="1">
      <alignment horizontal="center" vertical="center" wrapText="1"/>
    </xf>
    <xf numFmtId="0" fontId="27" fillId="8" borderId="14" xfId="1" applyFont="1" applyFill="1" applyBorder="1" applyAlignment="1" applyProtection="1">
      <alignment horizontal="center" vertical="center" wrapText="1"/>
    </xf>
    <xf numFmtId="0" fontId="27" fillId="8" borderId="9" xfId="1" applyFont="1" applyFill="1" applyBorder="1" applyAlignment="1" applyProtection="1">
      <alignment horizontal="center" vertical="center" wrapText="1"/>
    </xf>
    <xf numFmtId="0" fontId="27" fillId="8" borderId="13" xfId="1" applyFont="1" applyFill="1" applyBorder="1" applyAlignment="1" applyProtection="1">
      <alignment horizontal="center" vertical="center" wrapText="1"/>
    </xf>
    <xf numFmtId="4" fontId="33" fillId="6" borderId="7" xfId="1" applyNumberFormat="1" applyFont="1" applyFill="1" applyBorder="1" applyAlignment="1" applyProtection="1">
      <alignment horizontal="center" wrapText="1"/>
    </xf>
    <xf numFmtId="4" fontId="33" fillId="6" borderId="9" xfId="1" applyNumberFormat="1" applyFont="1" applyFill="1" applyBorder="1" applyAlignment="1" applyProtection="1">
      <alignment horizontal="center" wrapText="1"/>
    </xf>
    <xf numFmtId="0" fontId="2" fillId="6" borderId="17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11" xfId="1" applyFont="1" applyFill="1" applyBorder="1" applyAlignment="1" applyProtection="1">
      <alignment horizontal="center" vertical="top"/>
    </xf>
    <xf numFmtId="0" fontId="2" fillId="0" borderId="27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8000"/>
      <color rgb="FFFF0000"/>
      <color rgb="FF00A4DE"/>
      <color rgb="FF00FFFF"/>
      <color rgb="FF66CCFF"/>
      <color rgb="FFCCECFF"/>
      <color rgb="FF009E47"/>
      <color rgb="FF00FF00"/>
      <color rgb="FFFF00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aboard.state.la.u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U129"/>
  <sheetViews>
    <sheetView tabSelected="1" zoomScale="90" zoomScaleNormal="90" workbookViewId="0">
      <selection activeCell="D12" sqref="D12:F12"/>
    </sheetView>
  </sheetViews>
  <sheetFormatPr defaultColWidth="0" defaultRowHeight="14.4" zeroHeight="1" x14ac:dyDescent="0.55000000000000004"/>
  <cols>
    <col min="1" max="1" width="1.26171875" style="20" customWidth="1"/>
    <col min="2" max="2" width="14" style="20" customWidth="1"/>
    <col min="3" max="3" width="1.26171875" style="20" customWidth="1"/>
    <col min="4" max="4" width="11.15625" style="20" customWidth="1"/>
    <col min="5" max="5" width="1.15625" style="20" customWidth="1"/>
    <col min="6" max="6" width="23.83984375" style="20" customWidth="1"/>
    <col min="7" max="7" width="1.26171875" style="20" customWidth="1"/>
    <col min="8" max="8" width="21.41796875" style="20" customWidth="1"/>
    <col min="9" max="9" width="23.15625" style="20" customWidth="1"/>
    <col min="10" max="10" width="1.68359375" style="20" customWidth="1"/>
    <col min="11" max="11" width="11" style="20" customWidth="1"/>
    <col min="12" max="12" width="11.26171875" style="20" customWidth="1"/>
    <col min="13" max="13" width="10.15625" style="20" customWidth="1"/>
    <col min="14" max="14" width="12.83984375" style="20" customWidth="1"/>
    <col min="15" max="15" width="12.26171875" style="20" customWidth="1"/>
    <col min="16" max="16" width="12.83984375" style="20" customWidth="1"/>
    <col min="17" max="17" width="12.578125" style="20" customWidth="1"/>
    <col min="18" max="18" width="1.26171875" style="20" customWidth="1"/>
    <col min="19" max="19" width="14.83984375" style="20" customWidth="1"/>
    <col min="20" max="20" width="1.26171875" style="20" customWidth="1"/>
    <col min="21" max="21" width="0" style="20" hidden="1" customWidth="1"/>
    <col min="22" max="16384" width="9.15625" style="20" hidden="1"/>
  </cols>
  <sheetData>
    <row r="1" spans="1:20" ht="15.6" x14ac:dyDescent="0.6">
      <c r="A1" s="189" t="s">
        <v>81</v>
      </c>
      <c r="B1" s="148"/>
      <c r="C1" s="149"/>
      <c r="D1" s="149"/>
      <c r="E1" s="149"/>
      <c r="F1" s="149"/>
      <c r="G1" s="149"/>
      <c r="H1" s="149"/>
      <c r="I1" s="148"/>
      <c r="J1" s="148"/>
      <c r="K1" s="149"/>
      <c r="L1" s="149"/>
      <c r="M1" s="149"/>
      <c r="N1" s="149"/>
      <c r="O1" s="149"/>
      <c r="P1" s="149"/>
      <c r="Q1" s="149"/>
      <c r="R1" s="149"/>
      <c r="S1" s="149"/>
      <c r="T1" s="150"/>
    </row>
    <row r="2" spans="1:20" x14ac:dyDescent="0.55000000000000004">
      <c r="A2" s="151"/>
      <c r="B2" s="152" t="s">
        <v>76</v>
      </c>
      <c r="C2" s="152"/>
      <c r="D2" s="152"/>
      <c r="E2" s="152"/>
      <c r="F2" s="152"/>
      <c r="G2" s="152"/>
      <c r="H2" s="152"/>
      <c r="I2" s="152"/>
      <c r="J2" s="153" t="s">
        <v>63</v>
      </c>
      <c r="K2" s="152"/>
      <c r="L2" s="152"/>
      <c r="M2" s="152"/>
      <c r="N2" s="152"/>
      <c r="O2" s="152"/>
      <c r="P2" s="152"/>
      <c r="Q2" s="152"/>
      <c r="R2" s="152"/>
      <c r="S2" s="152"/>
      <c r="T2" s="154"/>
    </row>
    <row r="3" spans="1:20" x14ac:dyDescent="0.55000000000000004">
      <c r="A3" s="151"/>
      <c r="B3" s="152" t="s">
        <v>77</v>
      </c>
      <c r="C3" s="152"/>
      <c r="D3" s="152"/>
      <c r="E3" s="152"/>
      <c r="F3" s="152"/>
      <c r="G3" s="152"/>
      <c r="H3" s="152"/>
      <c r="I3" s="152"/>
      <c r="J3" s="153"/>
      <c r="K3" s="152"/>
      <c r="L3" s="152"/>
      <c r="M3" s="152"/>
      <c r="N3" s="152"/>
      <c r="O3" s="152"/>
      <c r="P3" s="152"/>
      <c r="Q3" s="152"/>
      <c r="R3" s="152"/>
      <c r="S3" s="152"/>
      <c r="T3" s="154"/>
    </row>
    <row r="4" spans="1:20" x14ac:dyDescent="0.55000000000000004">
      <c r="A4" s="151"/>
      <c r="B4" s="152" t="s">
        <v>82</v>
      </c>
      <c r="C4" s="152"/>
      <c r="D4" s="152"/>
      <c r="E4" s="152"/>
      <c r="F4" s="152"/>
      <c r="G4" s="152"/>
      <c r="H4" s="152"/>
      <c r="I4" s="152"/>
      <c r="J4" s="153" t="s">
        <v>84</v>
      </c>
      <c r="K4" s="152"/>
      <c r="L4" s="152"/>
      <c r="M4" s="152"/>
      <c r="N4" s="152"/>
      <c r="O4" s="152"/>
      <c r="P4" s="152"/>
      <c r="Q4" s="152"/>
      <c r="R4" s="152"/>
      <c r="S4" s="152"/>
      <c r="T4" s="154"/>
    </row>
    <row r="5" spans="1:20" x14ac:dyDescent="0.55000000000000004">
      <c r="A5" s="151"/>
      <c r="B5" s="152" t="s">
        <v>78</v>
      </c>
      <c r="C5" s="152"/>
      <c r="D5" s="152"/>
      <c r="E5" s="152"/>
      <c r="F5" s="152"/>
      <c r="G5" s="152"/>
      <c r="H5" s="152"/>
      <c r="I5" s="152"/>
      <c r="J5" s="153"/>
      <c r="K5" s="152"/>
      <c r="L5" s="152"/>
      <c r="M5" s="152"/>
      <c r="N5" s="152"/>
      <c r="O5" s="152"/>
      <c r="P5" s="152"/>
      <c r="Q5" s="152"/>
      <c r="R5" s="152"/>
      <c r="S5" s="152"/>
      <c r="T5" s="154"/>
    </row>
    <row r="6" spans="1:20" x14ac:dyDescent="0.55000000000000004">
      <c r="A6" s="151"/>
      <c r="B6" s="152" t="s">
        <v>74</v>
      </c>
      <c r="C6" s="152"/>
      <c r="D6" s="152"/>
      <c r="E6" s="152"/>
      <c r="F6" s="152"/>
      <c r="G6" s="152"/>
      <c r="H6" s="152"/>
      <c r="I6" s="152"/>
      <c r="J6" s="153" t="s">
        <v>85</v>
      </c>
      <c r="K6" s="152"/>
      <c r="L6" s="152"/>
      <c r="M6" s="152"/>
      <c r="N6" s="152"/>
      <c r="O6" s="152"/>
      <c r="P6" s="152"/>
      <c r="Q6" s="152"/>
      <c r="R6" s="152"/>
      <c r="S6" s="152"/>
      <c r="T6" s="154"/>
    </row>
    <row r="7" spans="1:20" ht="9" customHeight="1" x14ac:dyDescent="0.55000000000000004">
      <c r="A7" s="151"/>
      <c r="B7" s="152"/>
      <c r="C7" s="152"/>
      <c r="D7" s="152"/>
      <c r="E7" s="152"/>
      <c r="F7" s="152"/>
      <c r="G7" s="152"/>
      <c r="H7" s="152"/>
      <c r="I7" s="152"/>
      <c r="J7" s="153"/>
      <c r="K7" s="152"/>
      <c r="L7" s="152"/>
      <c r="M7" s="152"/>
      <c r="N7" s="152"/>
      <c r="O7" s="152"/>
      <c r="P7" s="152"/>
      <c r="Q7" s="152"/>
      <c r="R7" s="152"/>
      <c r="S7" s="152"/>
      <c r="T7" s="154"/>
    </row>
    <row r="8" spans="1:20" x14ac:dyDescent="0.55000000000000004">
      <c r="A8" s="151"/>
      <c r="B8" s="152" t="s">
        <v>73</v>
      </c>
      <c r="C8" s="152"/>
      <c r="D8" s="152"/>
      <c r="E8" s="152"/>
      <c r="F8" s="152"/>
      <c r="G8" s="152"/>
      <c r="H8" s="152"/>
      <c r="I8" s="152"/>
      <c r="J8" s="153"/>
      <c r="K8" s="152"/>
      <c r="L8" s="152"/>
      <c r="M8" s="152"/>
      <c r="N8" s="156" t="s">
        <v>64</v>
      </c>
      <c r="O8" s="152"/>
      <c r="P8" s="152"/>
      <c r="Q8" s="152"/>
      <c r="R8" s="152"/>
      <c r="S8" s="152"/>
      <c r="T8" s="154"/>
    </row>
    <row r="9" spans="1:20" x14ac:dyDescent="0.55000000000000004">
      <c r="A9" s="151"/>
      <c r="B9" s="152" t="s">
        <v>72</v>
      </c>
      <c r="C9" s="152"/>
      <c r="D9" s="152"/>
      <c r="E9" s="152"/>
      <c r="F9" s="152"/>
      <c r="G9" s="152"/>
      <c r="H9" s="152"/>
      <c r="I9" s="152"/>
      <c r="J9" s="152"/>
      <c r="K9" s="155"/>
      <c r="L9" s="152"/>
      <c r="M9" s="155"/>
      <c r="N9" s="156"/>
      <c r="O9" s="157"/>
      <c r="P9" s="152"/>
      <c r="Q9" s="152"/>
      <c r="R9" s="152"/>
      <c r="S9" s="152"/>
      <c r="T9" s="154"/>
    </row>
    <row r="10" spans="1:20" x14ac:dyDescent="0.55000000000000004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/>
    </row>
    <row r="11" spans="1:20" ht="8.25" customHeight="1" thickBot="1" x14ac:dyDescent="0.6">
      <c r="A11" s="12"/>
      <c r="B11" s="191"/>
      <c r="C11" s="192"/>
      <c r="D11" s="192"/>
      <c r="E11" s="192"/>
      <c r="F11" s="192"/>
      <c r="G11" s="192"/>
      <c r="H11" s="192"/>
      <c r="I11" s="192"/>
      <c r="J11" s="193"/>
      <c r="K11" s="193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8" customFormat="1" ht="19.5" customHeight="1" thickBot="1" x14ac:dyDescent="0.6">
      <c r="A12" s="7"/>
      <c r="B12" s="138" t="s">
        <v>9</v>
      </c>
      <c r="C12" s="139"/>
      <c r="D12" s="243" t="s">
        <v>75</v>
      </c>
      <c r="E12" s="244"/>
      <c r="F12" s="245"/>
      <c r="G12" s="140"/>
      <c r="H12" s="141" t="s">
        <v>66</v>
      </c>
      <c r="I12" s="209"/>
      <c r="J12" s="9"/>
      <c r="K12" s="25"/>
      <c r="L12" s="249" t="s">
        <v>89</v>
      </c>
      <c r="M12" s="250"/>
      <c r="N12" s="250"/>
      <c r="O12" s="250"/>
      <c r="P12" s="250"/>
      <c r="Q12" s="251"/>
      <c r="R12" s="12"/>
      <c r="S12" s="233" t="s">
        <v>50</v>
      </c>
      <c r="T12" s="7"/>
    </row>
    <row r="13" spans="1:20" s="8" customFormat="1" ht="19.5" customHeight="1" thickBot="1" x14ac:dyDescent="0.7">
      <c r="A13" s="7"/>
      <c r="B13" s="142"/>
      <c r="C13" s="139"/>
      <c r="D13" s="143"/>
      <c r="E13" s="144"/>
      <c r="F13" s="144"/>
      <c r="G13" s="140"/>
      <c r="H13" s="145"/>
      <c r="I13" s="213"/>
      <c r="J13" s="9"/>
      <c r="K13" s="25"/>
      <c r="L13" s="252"/>
      <c r="M13" s="253"/>
      <c r="N13" s="253"/>
      <c r="O13" s="253"/>
      <c r="P13" s="253"/>
      <c r="Q13" s="254"/>
      <c r="R13" s="12"/>
      <c r="S13" s="234"/>
      <c r="T13" s="7"/>
    </row>
    <row r="14" spans="1:20" s="8" customFormat="1" ht="19.5" customHeight="1" thickBot="1" x14ac:dyDescent="0.6">
      <c r="A14" s="7"/>
      <c r="B14" s="138" t="s">
        <v>10</v>
      </c>
      <c r="C14" s="139"/>
      <c r="D14" s="246" t="s">
        <v>29</v>
      </c>
      <c r="E14" s="247"/>
      <c r="F14" s="248"/>
      <c r="G14" s="140"/>
      <c r="H14" s="214"/>
      <c r="I14" s="214"/>
      <c r="J14" s="9"/>
      <c r="K14" s="25"/>
      <c r="L14" s="252"/>
      <c r="M14" s="253"/>
      <c r="N14" s="253"/>
      <c r="O14" s="253"/>
      <c r="P14" s="253"/>
      <c r="Q14" s="254"/>
      <c r="R14" s="12"/>
      <c r="S14" s="234"/>
      <c r="T14" s="7"/>
    </row>
    <row r="15" spans="1:20" s="8" customFormat="1" ht="9" customHeight="1" x14ac:dyDescent="0.55000000000000004">
      <c r="A15" s="7"/>
      <c r="B15" s="214"/>
      <c r="C15" s="214"/>
      <c r="D15" s="214"/>
      <c r="E15" s="214"/>
      <c r="F15" s="214"/>
      <c r="G15" s="140"/>
      <c r="H15" s="215"/>
      <c r="I15" s="215"/>
      <c r="J15" s="9"/>
      <c r="K15" s="25"/>
      <c r="L15" s="252"/>
      <c r="M15" s="253"/>
      <c r="N15" s="253"/>
      <c r="O15" s="253"/>
      <c r="P15" s="253"/>
      <c r="Q15" s="254"/>
      <c r="R15" s="12"/>
      <c r="S15" s="234"/>
      <c r="T15" s="7"/>
    </row>
    <row r="16" spans="1:20" s="8" customFormat="1" ht="20.25" customHeight="1" thickBot="1" x14ac:dyDescent="0.6">
      <c r="A16" s="7"/>
      <c r="B16" s="216" t="s">
        <v>83</v>
      </c>
      <c r="C16" s="217"/>
      <c r="D16" s="217"/>
      <c r="E16" s="217"/>
      <c r="F16" s="217"/>
      <c r="G16" s="162"/>
      <c r="H16" s="163"/>
      <c r="I16" s="20"/>
      <c r="J16" s="9"/>
      <c r="K16" s="25"/>
      <c r="L16" s="252"/>
      <c r="M16" s="253"/>
      <c r="N16" s="253"/>
      <c r="O16" s="253"/>
      <c r="P16" s="253"/>
      <c r="Q16" s="254"/>
      <c r="R16" s="12"/>
      <c r="S16" s="234"/>
      <c r="T16" s="7"/>
    </row>
    <row r="17" spans="1:20" s="8" customFormat="1" ht="18" customHeight="1" thickBot="1" x14ac:dyDescent="0.7">
      <c r="A17" s="7"/>
      <c r="B17" s="164" t="s">
        <v>86</v>
      </c>
      <c r="C17" s="161"/>
      <c r="D17" s="161"/>
      <c r="E17" s="161"/>
      <c r="F17" s="161"/>
      <c r="G17" s="162"/>
      <c r="H17" s="163"/>
      <c r="I17" s="210">
        <v>0</v>
      </c>
      <c r="J17" s="9"/>
      <c r="K17" s="25"/>
      <c r="L17" s="252"/>
      <c r="M17" s="253"/>
      <c r="N17" s="253"/>
      <c r="O17" s="253"/>
      <c r="P17" s="253"/>
      <c r="Q17" s="254"/>
      <c r="R17" s="12"/>
      <c r="S17" s="234"/>
      <c r="T17" s="7"/>
    </row>
    <row r="18" spans="1:20" s="8" customFormat="1" ht="18" customHeight="1" thickBot="1" x14ac:dyDescent="0.7">
      <c r="A18" s="7"/>
      <c r="B18" s="164"/>
      <c r="C18" s="161"/>
      <c r="D18" s="161"/>
      <c r="E18" s="161"/>
      <c r="F18" s="161"/>
      <c r="G18" s="162"/>
      <c r="H18" s="163"/>
      <c r="I18" s="165"/>
      <c r="J18" s="9"/>
      <c r="K18" s="25"/>
      <c r="L18" s="252"/>
      <c r="M18" s="253"/>
      <c r="N18" s="253"/>
      <c r="O18" s="253"/>
      <c r="P18" s="253"/>
      <c r="Q18" s="254"/>
      <c r="R18" s="12"/>
      <c r="S18" s="234"/>
      <c r="T18" s="7"/>
    </row>
    <row r="19" spans="1:20" s="8" customFormat="1" ht="20.25" customHeight="1" x14ac:dyDescent="0.55000000000000004">
      <c r="A19" s="7"/>
      <c r="B19" s="203" t="s">
        <v>91</v>
      </c>
      <c r="C19" s="204"/>
      <c r="D19" s="204"/>
      <c r="E19" s="204"/>
      <c r="F19" s="204"/>
      <c r="G19" s="204"/>
      <c r="H19" s="204"/>
      <c r="I19" s="205"/>
      <c r="J19" s="9"/>
      <c r="K19" s="25"/>
      <c r="L19" s="252"/>
      <c r="M19" s="253"/>
      <c r="N19" s="253"/>
      <c r="O19" s="253"/>
      <c r="P19" s="253"/>
      <c r="Q19" s="254"/>
      <c r="R19" s="12"/>
      <c r="S19" s="234"/>
      <c r="T19" s="7"/>
    </row>
    <row r="20" spans="1:20" s="8" customFormat="1" ht="20.25" customHeight="1" x14ac:dyDescent="0.65">
      <c r="A20" s="7"/>
      <c r="B20" s="194" t="s">
        <v>87</v>
      </c>
      <c r="C20" s="206"/>
      <c r="D20" s="206"/>
      <c r="E20" s="206"/>
      <c r="F20" s="206"/>
      <c r="G20" s="195"/>
      <c r="H20" s="196"/>
      <c r="I20" s="197"/>
      <c r="J20" s="9"/>
      <c r="K20" s="25"/>
      <c r="L20" s="252"/>
      <c r="M20" s="253"/>
      <c r="N20" s="253"/>
      <c r="O20" s="253"/>
      <c r="P20" s="253"/>
      <c r="Q20" s="254"/>
      <c r="R20" s="12"/>
      <c r="S20" s="234"/>
      <c r="T20" s="7"/>
    </row>
    <row r="21" spans="1:20" s="8" customFormat="1" ht="20.25" customHeight="1" x14ac:dyDescent="0.7">
      <c r="A21" s="7"/>
      <c r="B21" s="194" t="s">
        <v>88</v>
      </c>
      <c r="C21" s="206"/>
      <c r="D21" s="206"/>
      <c r="E21" s="206"/>
      <c r="F21" s="206"/>
      <c r="G21" s="195"/>
      <c r="H21" s="196"/>
      <c r="I21" s="198">
        <f>IF(I17&lt;=0,20,IF(I17&lt;60.5,80-I17,20))</f>
        <v>20</v>
      </c>
      <c r="J21" s="9"/>
      <c r="K21" s="25"/>
      <c r="L21" s="146"/>
      <c r="M21" s="147"/>
      <c r="N21" s="147"/>
      <c r="O21" s="147"/>
      <c r="P21" s="255" t="s">
        <v>67</v>
      </c>
      <c r="Q21" s="256"/>
      <c r="R21" s="12"/>
      <c r="S21" s="234"/>
      <c r="T21" s="7"/>
    </row>
    <row r="22" spans="1:20" s="8" customFormat="1" ht="8.25" customHeight="1" x14ac:dyDescent="0.7">
      <c r="A22" s="7"/>
      <c r="B22" s="194"/>
      <c r="C22" s="206"/>
      <c r="D22" s="206"/>
      <c r="E22" s="206"/>
      <c r="F22" s="206"/>
      <c r="G22" s="195"/>
      <c r="H22" s="196"/>
      <c r="I22" s="199"/>
      <c r="J22" s="9"/>
      <c r="K22" s="25"/>
      <c r="L22" s="146"/>
      <c r="M22" s="147"/>
      <c r="N22" s="147"/>
      <c r="O22" s="147"/>
      <c r="P22" s="255"/>
      <c r="Q22" s="256"/>
      <c r="R22" s="12"/>
      <c r="S22" s="234"/>
      <c r="T22" s="7"/>
    </row>
    <row r="23" spans="1:20" s="8" customFormat="1" ht="24" customHeight="1" thickBot="1" x14ac:dyDescent="0.75">
      <c r="A23" s="7"/>
      <c r="B23" s="200"/>
      <c r="C23" s="201"/>
      <c r="D23" s="206"/>
      <c r="E23" s="206"/>
      <c r="F23" s="206"/>
      <c r="G23" s="195"/>
      <c r="H23" s="202" t="s">
        <v>31</v>
      </c>
      <c r="I23" s="198">
        <f>+S25</f>
        <v>0</v>
      </c>
      <c r="J23" s="9"/>
      <c r="K23" s="25"/>
      <c r="L23" s="135"/>
      <c r="M23" s="136"/>
      <c r="N23" s="136"/>
      <c r="O23" s="136"/>
      <c r="P23" s="257"/>
      <c r="Q23" s="258"/>
      <c r="R23" s="12"/>
      <c r="S23" s="234"/>
      <c r="T23" s="7"/>
    </row>
    <row r="24" spans="1:20" s="8" customFormat="1" ht="36" customHeight="1" thickBot="1" x14ac:dyDescent="0.6">
      <c r="A24" s="7"/>
      <c r="B24" s="259" t="str">
        <f>IF($I$23&gt;=$I$21,"Congratulations - you appear to have met the minimum required hours for 2021.  Please make sure you meet the min A&amp;A requirement, if any."," ")</f>
        <v xml:space="preserve"> </v>
      </c>
      <c r="C24" s="260"/>
      <c r="D24" s="260"/>
      <c r="E24" s="260"/>
      <c r="F24" s="260"/>
      <c r="G24" s="220" t="str">
        <f>IF($I$23&gt;=$I$21," ","CAUTION:  It appears you have NOT satisfied the required hours for 2021")</f>
        <v>CAUTION:  It appears you have NOT satisfied the required hours for 2021</v>
      </c>
      <c r="H24" s="220"/>
      <c r="I24" s="221"/>
      <c r="J24" s="9"/>
      <c r="K24" s="25"/>
      <c r="L24" s="107"/>
      <c r="M24" s="108"/>
      <c r="N24" s="108"/>
      <c r="O24" s="109"/>
      <c r="P24" s="119" t="s">
        <v>49</v>
      </c>
      <c r="Q24" s="109" t="s">
        <v>51</v>
      </c>
      <c r="R24" s="12"/>
      <c r="S24" s="235"/>
      <c r="T24" s="7"/>
    </row>
    <row r="25" spans="1:20" s="8" customFormat="1" ht="17.25" customHeight="1" thickBot="1" x14ac:dyDescent="0.6">
      <c r="A25" s="7"/>
      <c r="B25" s="207"/>
      <c r="C25" s="208"/>
      <c r="D25" s="208"/>
      <c r="E25" s="208"/>
      <c r="F25" s="208"/>
      <c r="G25" s="208"/>
      <c r="H25" s="208"/>
      <c r="I25" s="208"/>
      <c r="J25" s="10"/>
      <c r="K25" s="26"/>
      <c r="L25" s="238" t="s">
        <v>23</v>
      </c>
      <c r="M25" s="239"/>
      <c r="N25" s="239"/>
      <c r="O25" s="175" t="str">
        <f>IF(AND(OR(+D14="Public Practice - Audit/Attest",+D14="Government - Audit/Attest"),+K98&lt;8),"Min NOT met"," ")</f>
        <v xml:space="preserve"> </v>
      </c>
      <c r="P25" s="120">
        <f>+K98</f>
        <v>0</v>
      </c>
      <c r="Q25" s="118">
        <f>K98</f>
        <v>0</v>
      </c>
      <c r="R25" s="12"/>
      <c r="S25" s="240">
        <f>Q32</f>
        <v>0</v>
      </c>
      <c r="T25" s="7"/>
    </row>
    <row r="26" spans="1:20" s="8" customFormat="1" ht="17.25" customHeight="1" thickBot="1" x14ac:dyDescent="0.6">
      <c r="A26" s="7"/>
      <c r="B26" s="129" t="s">
        <v>60</v>
      </c>
      <c r="C26" s="128"/>
      <c r="D26" s="128"/>
      <c r="E26" s="128"/>
      <c r="F26" s="128"/>
      <c r="G26" s="128"/>
      <c r="H26" s="128"/>
      <c r="I26" s="128"/>
      <c r="J26" s="10"/>
      <c r="K26" s="26"/>
      <c r="L26" s="238" t="s">
        <v>24</v>
      </c>
      <c r="M26" s="239"/>
      <c r="N26" s="239"/>
      <c r="O26" s="13"/>
      <c r="P26" s="120">
        <f>+L98</f>
        <v>0</v>
      </c>
      <c r="Q26" s="118">
        <f>L70+L76+L82+L88+L95</f>
        <v>0</v>
      </c>
      <c r="R26" s="12"/>
      <c r="S26" s="241"/>
      <c r="T26" s="7"/>
    </row>
    <row r="27" spans="1:20" s="8" customFormat="1" ht="17.25" customHeight="1" thickBot="1" x14ac:dyDescent="0.6">
      <c r="A27" s="7"/>
      <c r="B27" s="128"/>
      <c r="C27" s="128"/>
      <c r="D27" s="128"/>
      <c r="E27" s="128"/>
      <c r="F27" s="128"/>
      <c r="G27" s="128"/>
      <c r="H27" s="128"/>
      <c r="I27" s="128"/>
      <c r="J27" s="10"/>
      <c r="K27" s="26"/>
      <c r="L27" s="238" t="s">
        <v>2</v>
      </c>
      <c r="M27" s="239"/>
      <c r="N27" s="239"/>
      <c r="O27" s="14"/>
      <c r="P27" s="120">
        <f>+M98</f>
        <v>0</v>
      </c>
      <c r="Q27" s="118">
        <f>M98</f>
        <v>0</v>
      </c>
      <c r="R27" s="12"/>
      <c r="S27" s="241"/>
      <c r="T27" s="7"/>
    </row>
    <row r="28" spans="1:20" s="8" customFormat="1" ht="17.25" customHeight="1" thickBot="1" x14ac:dyDescent="0.6">
      <c r="A28" s="7"/>
      <c r="B28" s="242" t="s">
        <v>61</v>
      </c>
      <c r="C28" s="242"/>
      <c r="D28" s="242"/>
      <c r="E28" s="242"/>
      <c r="F28" s="242"/>
      <c r="G28" s="242"/>
      <c r="H28" s="242"/>
      <c r="I28" s="242"/>
      <c r="J28" s="10"/>
      <c r="K28" s="26"/>
      <c r="L28" s="238" t="s">
        <v>25</v>
      </c>
      <c r="M28" s="239"/>
      <c r="N28" s="239"/>
      <c r="O28" s="14"/>
      <c r="P28" s="120">
        <f>+N98</f>
        <v>0</v>
      </c>
      <c r="Q28" s="118">
        <f>N98</f>
        <v>0</v>
      </c>
      <c r="R28" s="12"/>
      <c r="S28" s="241"/>
      <c r="T28" s="7"/>
    </row>
    <row r="29" spans="1:20" s="8" customFormat="1" ht="17.25" customHeight="1" thickBot="1" x14ac:dyDescent="0.6">
      <c r="A29" s="7"/>
      <c r="B29" s="242"/>
      <c r="C29" s="242"/>
      <c r="D29" s="242"/>
      <c r="E29" s="242"/>
      <c r="F29" s="242"/>
      <c r="G29" s="242"/>
      <c r="H29" s="242"/>
      <c r="I29" s="242"/>
      <c r="J29" s="10"/>
      <c r="K29" s="26"/>
      <c r="L29" s="238" t="s">
        <v>26</v>
      </c>
      <c r="M29" s="239"/>
      <c r="N29" s="239"/>
      <c r="O29" s="14"/>
      <c r="P29" s="120">
        <f>+O98</f>
        <v>0</v>
      </c>
      <c r="Q29" s="118">
        <f>O98</f>
        <v>0</v>
      </c>
      <c r="R29" s="12"/>
      <c r="S29" s="241"/>
      <c r="T29" s="7"/>
    </row>
    <row r="30" spans="1:20" s="8" customFormat="1" ht="17.25" customHeight="1" thickBot="1" x14ac:dyDescent="0.6">
      <c r="A30" s="7"/>
      <c r="B30" s="130" t="s">
        <v>62</v>
      </c>
      <c r="C30" s="130"/>
      <c r="D30" s="130"/>
      <c r="E30" s="130"/>
      <c r="F30" s="130"/>
      <c r="G30" s="130"/>
      <c r="H30" s="130"/>
      <c r="I30" s="130"/>
      <c r="J30" s="10"/>
      <c r="K30" s="26"/>
      <c r="L30" s="238" t="s">
        <v>27</v>
      </c>
      <c r="M30" s="239"/>
      <c r="N30" s="239"/>
      <c r="O30" s="175" t="str">
        <f>IF(P98&gt;20,"LIMITED"," ")</f>
        <v xml:space="preserve"> </v>
      </c>
      <c r="P30" s="120">
        <f>+P98</f>
        <v>0</v>
      </c>
      <c r="Q30" s="118">
        <f>IF(P98&gt;20,20,P98)</f>
        <v>0</v>
      </c>
      <c r="R30" s="12"/>
      <c r="S30" s="236" t="str">
        <f>IF(S25&lt;I21,"Warning:  Hours do not meet requirement"," ")</f>
        <v>Warning:  Hours do not meet requirement</v>
      </c>
      <c r="T30" s="7"/>
    </row>
    <row r="31" spans="1:20" s="8" customFormat="1" ht="17.25" customHeight="1" thickBot="1" x14ac:dyDescent="0.6">
      <c r="A31" s="7"/>
      <c r="B31" s="242" t="s">
        <v>70</v>
      </c>
      <c r="C31" s="242"/>
      <c r="D31" s="242"/>
      <c r="E31" s="242"/>
      <c r="F31" s="242"/>
      <c r="G31" s="242"/>
      <c r="H31" s="242"/>
      <c r="I31" s="242"/>
      <c r="J31" s="10"/>
      <c r="K31" s="26"/>
      <c r="L31" s="238" t="s">
        <v>28</v>
      </c>
      <c r="M31" s="239"/>
      <c r="N31" s="239"/>
      <c r="O31" s="174"/>
      <c r="P31" s="120">
        <f>+Q98</f>
        <v>0</v>
      </c>
      <c r="Q31" s="118">
        <f>Q98</f>
        <v>0</v>
      </c>
      <c r="R31" s="12"/>
      <c r="S31" s="236"/>
      <c r="T31" s="7"/>
    </row>
    <row r="32" spans="1:20" s="8" customFormat="1" ht="17.25" customHeight="1" thickBot="1" x14ac:dyDescent="0.6">
      <c r="A32" s="7"/>
      <c r="B32" s="242"/>
      <c r="C32" s="242"/>
      <c r="D32" s="242"/>
      <c r="E32" s="242"/>
      <c r="F32" s="242"/>
      <c r="G32" s="242"/>
      <c r="H32" s="242"/>
      <c r="I32" s="242"/>
      <c r="J32" s="10"/>
      <c r="K32" s="26"/>
      <c r="L32" s="27"/>
      <c r="M32" s="27"/>
      <c r="N32" s="27"/>
      <c r="O32" s="27"/>
      <c r="P32" s="87">
        <f>SUM(P25:P31)</f>
        <v>0</v>
      </c>
      <c r="Q32" s="87">
        <f>SUM(Q25:Q31)</f>
        <v>0</v>
      </c>
      <c r="R32" s="12"/>
      <c r="S32" s="237"/>
      <c r="T32" s="7"/>
    </row>
    <row r="33" spans="1:20" s="8" customFormat="1" ht="8.1" customHeight="1" x14ac:dyDescent="0.55000000000000004">
      <c r="A33" s="7"/>
      <c r="B33" s="128"/>
      <c r="C33" s="128"/>
      <c r="D33" s="128"/>
      <c r="E33" s="128"/>
      <c r="F33" s="128"/>
      <c r="G33" s="128"/>
      <c r="H33" s="128"/>
      <c r="I33" s="128"/>
      <c r="J33" s="11"/>
      <c r="K33" s="27"/>
      <c r="L33" s="27"/>
      <c r="M33" s="27"/>
      <c r="N33" s="27"/>
      <c r="O33" s="27"/>
      <c r="P33" s="27"/>
      <c r="Q33" s="27"/>
      <c r="R33" s="27"/>
      <c r="S33" s="27"/>
      <c r="T33" s="7"/>
    </row>
    <row r="34" spans="1:20" s="8" customFormat="1" ht="51" customHeight="1" x14ac:dyDescent="0.55000000000000004">
      <c r="A34" s="7"/>
      <c r="B34" s="168" t="s">
        <v>69</v>
      </c>
      <c r="C34" s="24"/>
      <c r="D34" s="261"/>
      <c r="E34" s="261"/>
      <c r="F34" s="261"/>
      <c r="G34" s="57"/>
      <c r="H34" s="134" t="s">
        <v>32</v>
      </c>
      <c r="I34" s="211"/>
      <c r="J34" s="7"/>
      <c r="K34" s="266" t="s">
        <v>71</v>
      </c>
      <c r="L34" s="267"/>
      <c r="M34" s="267"/>
      <c r="N34" s="267"/>
      <c r="O34" s="267"/>
      <c r="P34" s="267"/>
      <c r="Q34" s="267"/>
      <c r="R34" s="267"/>
      <c r="S34" s="267"/>
      <c r="T34" s="7"/>
    </row>
    <row r="35" spans="1:20" s="8" customFormat="1" ht="10.5" customHeight="1" thickBot="1" x14ac:dyDescent="0.6">
      <c r="A35" s="11"/>
      <c r="B35" s="57"/>
      <c r="C35" s="57"/>
      <c r="D35" s="166"/>
      <c r="E35" s="167"/>
      <c r="F35" s="167"/>
      <c r="G35" s="57"/>
      <c r="H35" s="57"/>
      <c r="I35" s="57"/>
      <c r="J35" s="28"/>
      <c r="K35" s="15"/>
      <c r="L35" s="15"/>
      <c r="M35" s="15"/>
      <c r="N35" s="15"/>
      <c r="O35" s="15"/>
      <c r="P35" s="16"/>
      <c r="Q35" s="16"/>
      <c r="R35" s="16"/>
      <c r="S35" s="98"/>
      <c r="T35" s="28"/>
    </row>
    <row r="36" spans="1:20" s="8" customFormat="1" ht="97.5" customHeight="1" thickTop="1" thickBot="1" x14ac:dyDescent="0.6">
      <c r="A36" s="99"/>
      <c r="B36" s="100" t="s">
        <v>0</v>
      </c>
      <c r="C36" s="101"/>
      <c r="D36" s="212" t="s">
        <v>37</v>
      </c>
      <c r="E36" s="101"/>
      <c r="F36" s="212" t="s">
        <v>3</v>
      </c>
      <c r="G36" s="102"/>
      <c r="H36" s="265" t="s">
        <v>30</v>
      </c>
      <c r="I36" s="265"/>
      <c r="J36" s="103"/>
      <c r="K36" s="104" t="s">
        <v>65</v>
      </c>
      <c r="L36" s="105" t="s">
        <v>11</v>
      </c>
      <c r="M36" s="105" t="s">
        <v>1</v>
      </c>
      <c r="N36" s="105" t="s">
        <v>12</v>
      </c>
      <c r="O36" s="105" t="s">
        <v>13</v>
      </c>
      <c r="P36" s="106" t="s">
        <v>40</v>
      </c>
      <c r="Q36" s="190" t="s">
        <v>90</v>
      </c>
      <c r="R36" s="101"/>
      <c r="S36" s="106" t="s">
        <v>36</v>
      </c>
      <c r="T36" s="103"/>
    </row>
    <row r="37" spans="1:20" s="8" customFormat="1" ht="8.25" customHeight="1" thickBot="1" x14ac:dyDescent="0.6">
      <c r="A37" s="6"/>
      <c r="B37" s="263"/>
      <c r="C37" s="263"/>
      <c r="D37" s="263"/>
      <c r="E37" s="263"/>
      <c r="F37" s="263"/>
      <c r="G37" s="263"/>
      <c r="H37" s="263"/>
      <c r="I37" s="263"/>
      <c r="J37" s="29"/>
      <c r="K37" s="264"/>
      <c r="L37" s="264"/>
      <c r="M37" s="264"/>
      <c r="N37" s="264"/>
      <c r="O37" s="264"/>
      <c r="P37" s="264"/>
      <c r="Q37" s="264"/>
      <c r="R37" s="15"/>
      <c r="S37" s="15"/>
      <c r="T37" s="29"/>
    </row>
    <row r="38" spans="1:20" s="8" customFormat="1" ht="15" customHeight="1" x14ac:dyDescent="0.55000000000000004">
      <c r="A38" s="6"/>
      <c r="B38" s="61" t="s">
        <v>38</v>
      </c>
      <c r="C38" s="61"/>
      <c r="D38" s="61"/>
      <c r="E38" s="61"/>
      <c r="F38" s="61"/>
      <c r="G38" s="61"/>
      <c r="H38" s="61"/>
      <c r="I38" s="61"/>
      <c r="J38" s="29"/>
      <c r="K38" s="62"/>
      <c r="L38" s="62"/>
      <c r="M38" s="62"/>
      <c r="N38" s="62"/>
      <c r="O38" s="62"/>
      <c r="P38" s="62"/>
      <c r="Q38" s="62"/>
      <c r="R38" s="15"/>
      <c r="S38" s="15"/>
      <c r="T38" s="29"/>
    </row>
    <row r="39" spans="1:20" s="8" customFormat="1" ht="24" customHeight="1" x14ac:dyDescent="0.55000000000000004">
      <c r="A39" s="6"/>
      <c r="B39" s="218"/>
      <c r="C39" s="54"/>
      <c r="D39" s="55"/>
      <c r="E39" s="54"/>
      <c r="F39" s="131"/>
      <c r="G39" s="58"/>
      <c r="H39" s="223"/>
      <c r="I39" s="223"/>
      <c r="J39" s="56"/>
      <c r="K39" s="176"/>
      <c r="L39" s="177"/>
      <c r="M39" s="177"/>
      <c r="N39" s="177"/>
      <c r="O39" s="177"/>
      <c r="P39" s="178"/>
      <c r="Q39" s="179"/>
      <c r="R39" s="70"/>
      <c r="S39" s="71">
        <f t="shared" ref="S39:S92" si="0">SUM(K39:Q39)</f>
        <v>0</v>
      </c>
      <c r="T39" s="28"/>
    </row>
    <row r="40" spans="1:20" s="8" customFormat="1" ht="24" customHeight="1" x14ac:dyDescent="0.55000000000000004">
      <c r="A40" s="6"/>
      <c r="B40" s="218"/>
      <c r="C40" s="54"/>
      <c r="D40" s="55"/>
      <c r="E40" s="54"/>
      <c r="F40" s="131"/>
      <c r="G40" s="58"/>
      <c r="H40" s="223"/>
      <c r="I40" s="223"/>
      <c r="J40" s="56"/>
      <c r="K40" s="176"/>
      <c r="L40" s="177"/>
      <c r="M40" s="177"/>
      <c r="N40" s="177"/>
      <c r="O40" s="177"/>
      <c r="P40" s="178"/>
      <c r="Q40" s="179"/>
      <c r="R40" s="70"/>
      <c r="S40" s="71">
        <f t="shared" si="0"/>
        <v>0</v>
      </c>
      <c r="T40" s="28"/>
    </row>
    <row r="41" spans="1:20" s="8" customFormat="1" ht="24" customHeight="1" x14ac:dyDescent="0.55000000000000004">
      <c r="A41" s="6"/>
      <c r="B41" s="218"/>
      <c r="C41" s="54"/>
      <c r="D41" s="55"/>
      <c r="E41" s="54"/>
      <c r="F41" s="131"/>
      <c r="G41" s="58"/>
      <c r="H41" s="223"/>
      <c r="I41" s="223"/>
      <c r="J41" s="56"/>
      <c r="K41" s="176"/>
      <c r="L41" s="177"/>
      <c r="M41" s="177"/>
      <c r="N41" s="177"/>
      <c r="O41" s="177"/>
      <c r="P41" s="178"/>
      <c r="Q41" s="179"/>
      <c r="R41" s="70"/>
      <c r="S41" s="71">
        <f t="shared" si="0"/>
        <v>0</v>
      </c>
      <c r="T41" s="28"/>
    </row>
    <row r="42" spans="1:20" s="8" customFormat="1" ht="24" customHeight="1" x14ac:dyDescent="0.55000000000000004">
      <c r="A42" s="6"/>
      <c r="B42" s="218"/>
      <c r="C42" s="54"/>
      <c r="D42" s="55"/>
      <c r="E42" s="54"/>
      <c r="F42" s="131"/>
      <c r="G42" s="58"/>
      <c r="H42" s="223"/>
      <c r="I42" s="223"/>
      <c r="J42" s="56"/>
      <c r="K42" s="176"/>
      <c r="L42" s="177"/>
      <c r="M42" s="177"/>
      <c r="N42" s="177"/>
      <c r="O42" s="177"/>
      <c r="P42" s="178"/>
      <c r="Q42" s="179"/>
      <c r="R42" s="70"/>
      <c r="S42" s="71">
        <f t="shared" si="0"/>
        <v>0</v>
      </c>
      <c r="T42" s="28"/>
    </row>
    <row r="43" spans="1:20" s="8" customFormat="1" ht="24" customHeight="1" x14ac:dyDescent="0.55000000000000004">
      <c r="A43" s="6"/>
      <c r="B43" s="218"/>
      <c r="C43" s="54"/>
      <c r="D43" s="55"/>
      <c r="E43" s="54"/>
      <c r="F43" s="131"/>
      <c r="G43" s="58"/>
      <c r="H43" s="223"/>
      <c r="I43" s="223"/>
      <c r="J43" s="56"/>
      <c r="K43" s="176"/>
      <c r="L43" s="177"/>
      <c r="M43" s="177"/>
      <c r="N43" s="177"/>
      <c r="O43" s="177"/>
      <c r="P43" s="178"/>
      <c r="Q43" s="179"/>
      <c r="R43" s="70"/>
      <c r="S43" s="71">
        <f t="shared" si="0"/>
        <v>0</v>
      </c>
      <c r="T43" s="28"/>
    </row>
    <row r="44" spans="1:20" s="8" customFormat="1" ht="24" customHeight="1" x14ac:dyDescent="0.55000000000000004">
      <c r="A44" s="6"/>
      <c r="B44" s="218"/>
      <c r="C44" s="125"/>
      <c r="D44" s="55"/>
      <c r="E44" s="125"/>
      <c r="F44" s="131"/>
      <c r="G44" s="137"/>
      <c r="H44" s="223"/>
      <c r="I44" s="223"/>
      <c r="J44" s="126"/>
      <c r="K44" s="180"/>
      <c r="L44" s="181"/>
      <c r="M44" s="181"/>
      <c r="N44" s="181"/>
      <c r="O44" s="181"/>
      <c r="P44" s="182"/>
      <c r="Q44" s="183"/>
      <c r="R44" s="127"/>
      <c r="S44" s="71">
        <f t="shared" si="0"/>
        <v>0</v>
      </c>
      <c r="T44" s="28"/>
    </row>
    <row r="45" spans="1:20" s="8" customFormat="1" ht="24" customHeight="1" x14ac:dyDescent="0.55000000000000004">
      <c r="A45" s="6"/>
      <c r="B45" s="218"/>
      <c r="C45" s="54"/>
      <c r="D45" s="55"/>
      <c r="E45" s="54"/>
      <c r="F45" s="131"/>
      <c r="G45" s="58"/>
      <c r="H45" s="222"/>
      <c r="I45" s="222"/>
      <c r="J45" s="56"/>
      <c r="K45" s="176"/>
      <c r="L45" s="177"/>
      <c r="M45" s="177"/>
      <c r="N45" s="177"/>
      <c r="O45" s="177"/>
      <c r="P45" s="178"/>
      <c r="Q45" s="179"/>
      <c r="R45" s="70"/>
      <c r="S45" s="71">
        <f t="shared" si="0"/>
        <v>0</v>
      </c>
      <c r="T45" s="28"/>
    </row>
    <row r="46" spans="1:20" s="8" customFormat="1" ht="24" customHeight="1" x14ac:dyDescent="0.55000000000000004">
      <c r="A46" s="6"/>
      <c r="B46" s="218"/>
      <c r="C46" s="54"/>
      <c r="D46" s="55"/>
      <c r="E46" s="54"/>
      <c r="F46" s="131"/>
      <c r="G46" s="58"/>
      <c r="H46" s="222"/>
      <c r="I46" s="222"/>
      <c r="J46" s="56"/>
      <c r="K46" s="176"/>
      <c r="L46" s="177"/>
      <c r="M46" s="177"/>
      <c r="N46" s="177"/>
      <c r="O46" s="177"/>
      <c r="P46" s="178"/>
      <c r="Q46" s="179"/>
      <c r="R46" s="70"/>
      <c r="S46" s="71">
        <f t="shared" si="0"/>
        <v>0</v>
      </c>
      <c r="T46" s="28"/>
    </row>
    <row r="47" spans="1:20" s="8" customFormat="1" ht="24" customHeight="1" x14ac:dyDescent="0.55000000000000004">
      <c r="A47" s="6"/>
      <c r="B47" s="218"/>
      <c r="C47" s="54"/>
      <c r="D47" s="55"/>
      <c r="E47" s="54"/>
      <c r="F47" s="131"/>
      <c r="G47" s="58"/>
      <c r="H47" s="222"/>
      <c r="I47" s="222"/>
      <c r="J47" s="56"/>
      <c r="K47" s="176"/>
      <c r="L47" s="177"/>
      <c r="M47" s="177"/>
      <c r="N47" s="177"/>
      <c r="O47" s="177"/>
      <c r="P47" s="178"/>
      <c r="Q47" s="179"/>
      <c r="R47" s="70"/>
      <c r="S47" s="71">
        <f t="shared" si="0"/>
        <v>0</v>
      </c>
      <c r="T47" s="28"/>
    </row>
    <row r="48" spans="1:20" s="8" customFormat="1" ht="24" customHeight="1" x14ac:dyDescent="0.55000000000000004">
      <c r="A48" s="6"/>
      <c r="B48" s="218"/>
      <c r="C48" s="54"/>
      <c r="D48" s="55"/>
      <c r="E48" s="54"/>
      <c r="F48" s="131"/>
      <c r="G48" s="58"/>
      <c r="H48" s="222"/>
      <c r="I48" s="222"/>
      <c r="J48" s="56"/>
      <c r="K48" s="176"/>
      <c r="L48" s="177"/>
      <c r="M48" s="177"/>
      <c r="N48" s="177"/>
      <c r="O48" s="177"/>
      <c r="P48" s="178"/>
      <c r="Q48" s="179"/>
      <c r="R48" s="70"/>
      <c r="S48" s="71">
        <f t="shared" si="0"/>
        <v>0</v>
      </c>
      <c r="T48" s="28"/>
    </row>
    <row r="49" spans="1:20" s="8" customFormat="1" ht="24" customHeight="1" x14ac:dyDescent="0.55000000000000004">
      <c r="A49" s="6"/>
      <c r="B49" s="218"/>
      <c r="C49" s="54"/>
      <c r="D49" s="55"/>
      <c r="E49" s="54"/>
      <c r="F49" s="131"/>
      <c r="G49" s="58"/>
      <c r="H49" s="222"/>
      <c r="I49" s="222"/>
      <c r="J49" s="56"/>
      <c r="K49" s="176"/>
      <c r="L49" s="177"/>
      <c r="M49" s="177"/>
      <c r="N49" s="177"/>
      <c r="O49" s="177"/>
      <c r="P49" s="178"/>
      <c r="Q49" s="179"/>
      <c r="R49" s="70"/>
      <c r="S49" s="71">
        <f t="shared" si="0"/>
        <v>0</v>
      </c>
      <c r="T49" s="28"/>
    </row>
    <row r="50" spans="1:20" s="8" customFormat="1" ht="24" customHeight="1" x14ac:dyDescent="0.55000000000000004">
      <c r="A50" s="6"/>
      <c r="B50" s="218"/>
      <c r="C50" s="54"/>
      <c r="D50" s="55"/>
      <c r="E50" s="54"/>
      <c r="F50" s="131"/>
      <c r="G50" s="58"/>
      <c r="H50" s="222"/>
      <c r="I50" s="222"/>
      <c r="J50" s="56"/>
      <c r="K50" s="176"/>
      <c r="L50" s="177"/>
      <c r="M50" s="177"/>
      <c r="N50" s="177"/>
      <c r="O50" s="177"/>
      <c r="P50" s="178"/>
      <c r="Q50" s="179"/>
      <c r="R50" s="70"/>
      <c r="S50" s="71">
        <f t="shared" si="0"/>
        <v>0</v>
      </c>
      <c r="T50" s="28"/>
    </row>
    <row r="51" spans="1:20" s="8" customFormat="1" ht="24" customHeight="1" x14ac:dyDescent="0.55000000000000004">
      <c r="A51" s="6"/>
      <c r="B51" s="218"/>
      <c r="C51" s="54"/>
      <c r="D51" s="55"/>
      <c r="E51" s="54"/>
      <c r="F51" s="131"/>
      <c r="G51" s="58"/>
      <c r="H51" s="222"/>
      <c r="I51" s="222"/>
      <c r="J51" s="56"/>
      <c r="K51" s="176"/>
      <c r="L51" s="177"/>
      <c r="M51" s="177"/>
      <c r="N51" s="177"/>
      <c r="O51" s="177"/>
      <c r="P51" s="178"/>
      <c r="Q51" s="179"/>
      <c r="R51" s="70"/>
      <c r="S51" s="71">
        <f t="shared" si="0"/>
        <v>0</v>
      </c>
      <c r="T51" s="28"/>
    </row>
    <row r="52" spans="1:20" s="8" customFormat="1" ht="24" customHeight="1" x14ac:dyDescent="0.55000000000000004">
      <c r="A52" s="6"/>
      <c r="B52" s="218"/>
      <c r="C52" s="54"/>
      <c r="D52" s="55"/>
      <c r="E52" s="54"/>
      <c r="F52" s="131"/>
      <c r="G52" s="58"/>
      <c r="H52" s="222"/>
      <c r="I52" s="222"/>
      <c r="J52" s="56"/>
      <c r="K52" s="176"/>
      <c r="L52" s="177"/>
      <c r="M52" s="177"/>
      <c r="N52" s="177"/>
      <c r="O52" s="177"/>
      <c r="P52" s="178"/>
      <c r="Q52" s="179"/>
      <c r="R52" s="70"/>
      <c r="S52" s="71">
        <f t="shared" si="0"/>
        <v>0</v>
      </c>
      <c r="T52" s="28"/>
    </row>
    <row r="53" spans="1:20" s="8" customFormat="1" ht="24" customHeight="1" x14ac:dyDescent="0.55000000000000004">
      <c r="A53" s="6"/>
      <c r="B53" s="218"/>
      <c r="C53" s="54"/>
      <c r="D53" s="55"/>
      <c r="E53" s="54"/>
      <c r="F53" s="131"/>
      <c r="G53" s="58"/>
      <c r="H53" s="222"/>
      <c r="I53" s="222"/>
      <c r="J53" s="56"/>
      <c r="K53" s="176"/>
      <c r="L53" s="177"/>
      <c r="M53" s="177"/>
      <c r="N53" s="177"/>
      <c r="O53" s="177"/>
      <c r="P53" s="178"/>
      <c r="Q53" s="179"/>
      <c r="R53" s="70"/>
      <c r="S53" s="71">
        <f t="shared" si="0"/>
        <v>0</v>
      </c>
      <c r="T53" s="28"/>
    </row>
    <row r="54" spans="1:20" s="8" customFormat="1" ht="24" customHeight="1" x14ac:dyDescent="0.55000000000000004">
      <c r="A54" s="6"/>
      <c r="B54" s="218"/>
      <c r="C54" s="54"/>
      <c r="D54" s="55"/>
      <c r="E54" s="54"/>
      <c r="F54" s="131"/>
      <c r="G54" s="58"/>
      <c r="H54" s="222"/>
      <c r="I54" s="222"/>
      <c r="J54" s="56"/>
      <c r="K54" s="176"/>
      <c r="L54" s="177"/>
      <c r="M54" s="177"/>
      <c r="N54" s="177"/>
      <c r="O54" s="177"/>
      <c r="P54" s="178"/>
      <c r="Q54" s="179"/>
      <c r="R54" s="70"/>
      <c r="S54" s="71">
        <f t="shared" si="0"/>
        <v>0</v>
      </c>
      <c r="T54" s="28"/>
    </row>
    <row r="55" spans="1:20" s="8" customFormat="1" ht="24" customHeight="1" x14ac:dyDescent="0.55000000000000004">
      <c r="A55" s="6"/>
      <c r="B55" s="218"/>
      <c r="C55" s="54"/>
      <c r="D55" s="55"/>
      <c r="E55" s="54"/>
      <c r="F55" s="131"/>
      <c r="G55" s="58"/>
      <c r="H55" s="222"/>
      <c r="I55" s="222"/>
      <c r="J55" s="56"/>
      <c r="K55" s="176"/>
      <c r="L55" s="177"/>
      <c r="M55" s="177"/>
      <c r="N55" s="177"/>
      <c r="O55" s="177"/>
      <c r="P55" s="178"/>
      <c r="Q55" s="179"/>
      <c r="R55" s="70"/>
      <c r="S55" s="71">
        <f t="shared" si="0"/>
        <v>0</v>
      </c>
      <c r="T55" s="28"/>
    </row>
    <row r="56" spans="1:20" s="8" customFormat="1" ht="24" customHeight="1" x14ac:dyDescent="0.55000000000000004">
      <c r="A56" s="6"/>
      <c r="B56" s="218"/>
      <c r="C56" s="54"/>
      <c r="D56" s="55"/>
      <c r="E56" s="54"/>
      <c r="F56" s="131"/>
      <c r="G56" s="58"/>
      <c r="H56" s="222"/>
      <c r="I56" s="222"/>
      <c r="J56" s="56"/>
      <c r="K56" s="176"/>
      <c r="L56" s="177"/>
      <c r="M56" s="177"/>
      <c r="N56" s="177"/>
      <c r="O56" s="177"/>
      <c r="P56" s="178"/>
      <c r="Q56" s="179"/>
      <c r="R56" s="70"/>
      <c r="S56" s="71">
        <f t="shared" si="0"/>
        <v>0</v>
      </c>
      <c r="T56" s="28"/>
    </row>
    <row r="57" spans="1:20" s="8" customFormat="1" ht="24" customHeight="1" x14ac:dyDescent="0.55000000000000004">
      <c r="A57" s="6"/>
      <c r="B57" s="218"/>
      <c r="C57" s="54"/>
      <c r="D57" s="55"/>
      <c r="E57" s="54"/>
      <c r="F57" s="131"/>
      <c r="G57" s="58"/>
      <c r="H57" s="222"/>
      <c r="I57" s="222"/>
      <c r="J57" s="56"/>
      <c r="K57" s="176"/>
      <c r="L57" s="177"/>
      <c r="M57" s="177"/>
      <c r="N57" s="177"/>
      <c r="O57" s="177"/>
      <c r="P57" s="178"/>
      <c r="Q57" s="179"/>
      <c r="R57" s="70"/>
      <c r="S57" s="71">
        <f t="shared" si="0"/>
        <v>0</v>
      </c>
      <c r="T57" s="28"/>
    </row>
    <row r="58" spans="1:20" s="8" customFormat="1" ht="24" customHeight="1" x14ac:dyDescent="0.55000000000000004">
      <c r="A58" s="6"/>
      <c r="B58" s="218"/>
      <c r="C58" s="54"/>
      <c r="D58" s="55"/>
      <c r="E58" s="54"/>
      <c r="F58" s="131"/>
      <c r="G58" s="58"/>
      <c r="H58" s="222"/>
      <c r="I58" s="222"/>
      <c r="J58" s="56"/>
      <c r="K58" s="176"/>
      <c r="L58" s="177"/>
      <c r="M58" s="177"/>
      <c r="N58" s="177"/>
      <c r="O58" s="177"/>
      <c r="P58" s="178"/>
      <c r="Q58" s="179"/>
      <c r="R58" s="70"/>
      <c r="S58" s="71">
        <f t="shared" si="0"/>
        <v>0</v>
      </c>
      <c r="T58" s="28"/>
    </row>
    <row r="59" spans="1:20" s="8" customFormat="1" ht="24" customHeight="1" x14ac:dyDescent="0.55000000000000004">
      <c r="A59" s="6"/>
      <c r="B59" s="218"/>
      <c r="C59" s="54"/>
      <c r="D59" s="55"/>
      <c r="E59" s="54"/>
      <c r="F59" s="131"/>
      <c r="G59" s="58"/>
      <c r="H59" s="222"/>
      <c r="I59" s="222"/>
      <c r="J59" s="56"/>
      <c r="K59" s="176"/>
      <c r="L59" s="177"/>
      <c r="M59" s="177"/>
      <c r="N59" s="177"/>
      <c r="O59" s="177"/>
      <c r="P59" s="178"/>
      <c r="Q59" s="179"/>
      <c r="R59" s="70"/>
      <c r="S59" s="71">
        <f t="shared" si="0"/>
        <v>0</v>
      </c>
      <c r="T59" s="28"/>
    </row>
    <row r="60" spans="1:20" s="8" customFormat="1" ht="24" customHeight="1" x14ac:dyDescent="0.55000000000000004">
      <c r="A60" s="6"/>
      <c r="B60" s="218"/>
      <c r="C60" s="54"/>
      <c r="D60" s="55"/>
      <c r="E60" s="54"/>
      <c r="F60" s="131"/>
      <c r="G60" s="58"/>
      <c r="H60" s="222"/>
      <c r="I60" s="222"/>
      <c r="J60" s="56"/>
      <c r="K60" s="176"/>
      <c r="L60" s="177"/>
      <c r="M60" s="177"/>
      <c r="N60" s="177"/>
      <c r="O60" s="177"/>
      <c r="P60" s="178"/>
      <c r="Q60" s="179"/>
      <c r="R60" s="70"/>
      <c r="S60" s="71">
        <f t="shared" si="0"/>
        <v>0</v>
      </c>
      <c r="T60" s="28"/>
    </row>
    <row r="61" spans="1:20" s="8" customFormat="1" ht="24" customHeight="1" x14ac:dyDescent="0.55000000000000004">
      <c r="A61" s="6"/>
      <c r="B61" s="218"/>
      <c r="C61" s="54"/>
      <c r="D61" s="55"/>
      <c r="E61" s="54"/>
      <c r="F61" s="131"/>
      <c r="G61" s="58"/>
      <c r="H61" s="222"/>
      <c r="I61" s="222"/>
      <c r="J61" s="56"/>
      <c r="K61" s="176"/>
      <c r="L61" s="177"/>
      <c r="M61" s="177"/>
      <c r="N61" s="177"/>
      <c r="O61" s="177"/>
      <c r="P61" s="178"/>
      <c r="Q61" s="179"/>
      <c r="R61" s="70"/>
      <c r="S61" s="71">
        <f t="shared" si="0"/>
        <v>0</v>
      </c>
      <c r="T61" s="28"/>
    </row>
    <row r="62" spans="1:20" s="8" customFormat="1" ht="24" customHeight="1" x14ac:dyDescent="0.55000000000000004">
      <c r="A62" s="6"/>
      <c r="B62" s="218"/>
      <c r="C62" s="54"/>
      <c r="D62" s="55"/>
      <c r="E62" s="54"/>
      <c r="F62" s="131"/>
      <c r="G62" s="58"/>
      <c r="H62" s="222"/>
      <c r="I62" s="222"/>
      <c r="J62" s="56"/>
      <c r="K62" s="176"/>
      <c r="L62" s="177"/>
      <c r="M62" s="177"/>
      <c r="N62" s="177"/>
      <c r="O62" s="177"/>
      <c r="P62" s="178"/>
      <c r="Q62" s="179"/>
      <c r="R62" s="70"/>
      <c r="S62" s="71">
        <f t="shared" si="0"/>
        <v>0</v>
      </c>
      <c r="T62" s="28"/>
    </row>
    <row r="63" spans="1:20" s="8" customFormat="1" ht="24" customHeight="1" x14ac:dyDescent="0.55000000000000004">
      <c r="A63" s="6"/>
      <c r="B63" s="218"/>
      <c r="C63" s="54"/>
      <c r="D63" s="55"/>
      <c r="E63" s="54"/>
      <c r="F63" s="131"/>
      <c r="G63" s="58"/>
      <c r="H63" s="222"/>
      <c r="I63" s="222"/>
      <c r="J63" s="56"/>
      <c r="K63" s="176"/>
      <c r="L63" s="177"/>
      <c r="M63" s="177"/>
      <c r="N63" s="177"/>
      <c r="O63" s="177"/>
      <c r="P63" s="178"/>
      <c r="Q63" s="179"/>
      <c r="R63" s="70"/>
      <c r="S63" s="71">
        <f t="shared" si="0"/>
        <v>0</v>
      </c>
      <c r="T63" s="28"/>
    </row>
    <row r="64" spans="1:20" s="8" customFormat="1" ht="24" customHeight="1" x14ac:dyDescent="0.55000000000000004">
      <c r="A64" s="6"/>
      <c r="B64" s="218"/>
      <c r="C64" s="54"/>
      <c r="D64" s="55"/>
      <c r="E64" s="54"/>
      <c r="F64" s="131"/>
      <c r="G64" s="58"/>
      <c r="H64" s="222"/>
      <c r="I64" s="222"/>
      <c r="J64" s="56"/>
      <c r="K64" s="176"/>
      <c r="L64" s="177"/>
      <c r="M64" s="177"/>
      <c r="N64" s="177"/>
      <c r="O64" s="177"/>
      <c r="P64" s="178"/>
      <c r="Q64" s="179"/>
      <c r="R64" s="70"/>
      <c r="S64" s="71">
        <f t="shared" si="0"/>
        <v>0</v>
      </c>
      <c r="T64" s="28"/>
    </row>
    <row r="65" spans="1:20" s="8" customFormat="1" ht="24" customHeight="1" x14ac:dyDescent="0.55000000000000004">
      <c r="A65" s="6"/>
      <c r="B65" s="218"/>
      <c r="C65" s="54"/>
      <c r="D65" s="55"/>
      <c r="E65" s="54"/>
      <c r="F65" s="131"/>
      <c r="G65" s="58"/>
      <c r="H65" s="222"/>
      <c r="I65" s="222"/>
      <c r="J65" s="56"/>
      <c r="K65" s="176"/>
      <c r="L65" s="177"/>
      <c r="M65" s="177"/>
      <c r="N65" s="177"/>
      <c r="O65" s="177"/>
      <c r="P65" s="178"/>
      <c r="Q65" s="179"/>
      <c r="R65" s="70"/>
      <c r="S65" s="71">
        <f t="shared" si="0"/>
        <v>0</v>
      </c>
      <c r="T65" s="28"/>
    </row>
    <row r="66" spans="1:20" s="8" customFormat="1" ht="24" customHeight="1" x14ac:dyDescent="0.55000000000000004">
      <c r="A66" s="6"/>
      <c r="B66" s="218"/>
      <c r="C66" s="54"/>
      <c r="D66" s="55"/>
      <c r="E66" s="54"/>
      <c r="F66" s="131"/>
      <c r="G66" s="58"/>
      <c r="H66" s="223"/>
      <c r="I66" s="223"/>
      <c r="J66" s="56"/>
      <c r="K66" s="176"/>
      <c r="L66" s="177"/>
      <c r="M66" s="177"/>
      <c r="N66" s="177"/>
      <c r="O66" s="177"/>
      <c r="P66" s="178"/>
      <c r="Q66" s="179"/>
      <c r="R66" s="70"/>
      <c r="S66" s="71">
        <f t="shared" si="0"/>
        <v>0</v>
      </c>
      <c r="T66" s="28"/>
    </row>
    <row r="67" spans="1:20" s="8" customFormat="1" ht="24" customHeight="1" x14ac:dyDescent="0.55000000000000004">
      <c r="A67" s="6"/>
      <c r="B67" s="218"/>
      <c r="C67" s="54"/>
      <c r="D67" s="55"/>
      <c r="E67" s="54"/>
      <c r="F67" s="131"/>
      <c r="G67" s="58"/>
      <c r="H67" s="223"/>
      <c r="I67" s="223"/>
      <c r="J67" s="56"/>
      <c r="K67" s="176"/>
      <c r="L67" s="177"/>
      <c r="M67" s="177"/>
      <c r="N67" s="177"/>
      <c r="O67" s="177"/>
      <c r="P67" s="178"/>
      <c r="Q67" s="179"/>
      <c r="R67" s="70"/>
      <c r="S67" s="71">
        <f t="shared" si="0"/>
        <v>0</v>
      </c>
      <c r="T67" s="28"/>
    </row>
    <row r="68" spans="1:20" s="8" customFormat="1" ht="24" customHeight="1" x14ac:dyDescent="0.55000000000000004">
      <c r="A68" s="6"/>
      <c r="B68" s="219"/>
      <c r="C68" s="110"/>
      <c r="D68" s="111"/>
      <c r="E68" s="110"/>
      <c r="F68" s="132"/>
      <c r="G68" s="59"/>
      <c r="H68" s="225"/>
      <c r="I68" s="225"/>
      <c r="J68" s="112"/>
      <c r="K68" s="184"/>
      <c r="L68" s="185"/>
      <c r="M68" s="185"/>
      <c r="N68" s="185"/>
      <c r="O68" s="185"/>
      <c r="P68" s="186"/>
      <c r="Q68" s="187"/>
      <c r="R68" s="113"/>
      <c r="S68" s="71">
        <f t="shared" si="0"/>
        <v>0</v>
      </c>
      <c r="T68" s="28"/>
    </row>
    <row r="69" spans="1:20" s="8" customFormat="1" ht="8.1" customHeight="1" x14ac:dyDescent="0.55000000000000004">
      <c r="A69" s="6"/>
      <c r="B69" s="114"/>
      <c r="C69" s="115"/>
      <c r="D69" s="115"/>
      <c r="E69" s="115"/>
      <c r="F69" s="115"/>
      <c r="G69" s="115"/>
      <c r="H69" s="115"/>
      <c r="I69" s="115"/>
      <c r="J69" s="112"/>
      <c r="K69" s="116"/>
      <c r="L69" s="116"/>
      <c r="M69" s="116"/>
      <c r="N69" s="116"/>
      <c r="O69" s="116"/>
      <c r="P69" s="116"/>
      <c r="Q69" s="116"/>
      <c r="R69" s="113"/>
      <c r="S69" s="116"/>
      <c r="T69" s="28"/>
    </row>
    <row r="70" spans="1:20" s="8" customFormat="1" ht="17.399999999999999" x14ac:dyDescent="0.55000000000000004">
      <c r="A70" s="6"/>
      <c r="B70" s="232" t="s">
        <v>47</v>
      </c>
      <c r="C70" s="232"/>
      <c r="D70" s="232"/>
      <c r="E70" s="232"/>
      <c r="F70" s="232"/>
      <c r="G70" s="232"/>
      <c r="H70" s="232"/>
      <c r="I70" s="232"/>
      <c r="J70" s="47"/>
      <c r="K70" s="85">
        <f t="shared" ref="K70:Q70" si="1">SUM(K39:K68)</f>
        <v>0</v>
      </c>
      <c r="L70" s="85">
        <f t="shared" si="1"/>
        <v>0</v>
      </c>
      <c r="M70" s="85">
        <f t="shared" si="1"/>
        <v>0</v>
      </c>
      <c r="N70" s="85">
        <f t="shared" si="1"/>
        <v>0</v>
      </c>
      <c r="O70" s="85">
        <f t="shared" si="1"/>
        <v>0</v>
      </c>
      <c r="P70" s="85">
        <f t="shared" si="1"/>
        <v>0</v>
      </c>
      <c r="Q70" s="85">
        <f t="shared" si="1"/>
        <v>0</v>
      </c>
      <c r="R70" s="86"/>
      <c r="S70" s="117">
        <f>SUM(S39:S68)</f>
        <v>0</v>
      </c>
      <c r="T70" s="28"/>
    </row>
    <row r="71" spans="1:20" s="8" customFormat="1" ht="7.5" customHeight="1" x14ac:dyDescent="0.55000000000000004">
      <c r="A71" s="6"/>
      <c r="B71" s="123"/>
      <c r="C71" s="123"/>
      <c r="D71" s="123"/>
      <c r="E71" s="123"/>
      <c r="F71" s="123"/>
      <c r="G71" s="123"/>
      <c r="H71" s="123"/>
      <c r="I71" s="123"/>
      <c r="J71" s="47"/>
      <c r="K71" s="227"/>
      <c r="L71" s="227"/>
      <c r="M71" s="227"/>
      <c r="N71" s="227"/>
      <c r="O71" s="227"/>
      <c r="P71" s="227"/>
      <c r="Q71" s="227"/>
      <c r="R71" s="86"/>
      <c r="S71" s="117"/>
      <c r="T71" s="28"/>
    </row>
    <row r="72" spans="1:20" s="8" customFormat="1" ht="18" customHeight="1" x14ac:dyDescent="0.55000000000000004">
      <c r="A72" s="6"/>
      <c r="B72" s="61" t="s">
        <v>80</v>
      </c>
      <c r="C72" s="61"/>
      <c r="D72" s="61"/>
      <c r="E72" s="61"/>
      <c r="F72" s="61"/>
      <c r="G72" s="61"/>
      <c r="H72" s="61"/>
      <c r="I72" s="61"/>
      <c r="J72" s="29"/>
      <c r="K72" s="77"/>
      <c r="L72" s="77"/>
      <c r="M72" s="77"/>
      <c r="N72" s="77"/>
      <c r="O72" s="77"/>
      <c r="P72" s="77"/>
      <c r="Q72" s="77"/>
      <c r="R72" s="78"/>
      <c r="S72" s="78"/>
      <c r="T72" s="29"/>
    </row>
    <row r="73" spans="1:20" s="8" customFormat="1" ht="18" customHeight="1" x14ac:dyDescent="0.55000000000000004">
      <c r="A73" s="6"/>
      <c r="B73" s="49"/>
      <c r="C73" s="50"/>
      <c r="D73" s="51">
        <v>5</v>
      </c>
      <c r="E73" s="50"/>
      <c r="F73" s="133"/>
      <c r="G73" s="60"/>
      <c r="H73" s="226"/>
      <c r="I73" s="226"/>
      <c r="J73" s="52"/>
      <c r="K73" s="79"/>
      <c r="L73" s="80"/>
      <c r="M73" s="80"/>
      <c r="N73" s="80"/>
      <c r="O73" s="80"/>
      <c r="P73" s="81"/>
      <c r="Q73" s="170"/>
      <c r="R73" s="82"/>
      <c r="S73" s="83">
        <f t="shared" si="0"/>
        <v>0</v>
      </c>
      <c r="T73" s="28"/>
    </row>
    <row r="74" spans="1:20" s="8" customFormat="1" ht="18" customHeight="1" x14ac:dyDescent="0.55000000000000004">
      <c r="A74" s="6"/>
      <c r="B74" s="88"/>
      <c r="C74" s="89"/>
      <c r="D74" s="90">
        <v>5</v>
      </c>
      <c r="E74" s="89"/>
      <c r="F74" s="133"/>
      <c r="G74" s="91"/>
      <c r="H74" s="226"/>
      <c r="I74" s="226"/>
      <c r="J74" s="92"/>
      <c r="K74" s="93"/>
      <c r="L74" s="94"/>
      <c r="M74" s="94"/>
      <c r="N74" s="94"/>
      <c r="O74" s="94"/>
      <c r="P74" s="95"/>
      <c r="Q74" s="171"/>
      <c r="R74" s="96"/>
      <c r="S74" s="97">
        <f t="shared" ref="S74" si="2">SUM(K74:Q74)</f>
        <v>0</v>
      </c>
      <c r="T74" s="28"/>
    </row>
    <row r="75" spans="1:20" s="8" customFormat="1" ht="8.1" customHeight="1" x14ac:dyDescent="0.55000000000000004">
      <c r="A75" s="6"/>
      <c r="B75" s="114"/>
      <c r="C75" s="115"/>
      <c r="D75" s="115"/>
      <c r="E75" s="115"/>
      <c r="F75" s="115"/>
      <c r="G75" s="115"/>
      <c r="H75" s="115"/>
      <c r="I75" s="115"/>
      <c r="J75" s="112"/>
      <c r="K75" s="116"/>
      <c r="L75" s="116"/>
      <c r="M75" s="116"/>
      <c r="N75" s="116"/>
      <c r="O75" s="116"/>
      <c r="P75" s="116"/>
      <c r="Q75" s="116"/>
      <c r="R75" s="113"/>
      <c r="S75" s="116"/>
      <c r="T75" s="28"/>
    </row>
    <row r="76" spans="1:20" s="8" customFormat="1" ht="17.399999999999999" x14ac:dyDescent="0.55000000000000004">
      <c r="A76" s="6"/>
      <c r="B76" s="232" t="s">
        <v>46</v>
      </c>
      <c r="C76" s="232"/>
      <c r="D76" s="232"/>
      <c r="E76" s="232"/>
      <c r="F76" s="232"/>
      <c r="G76" s="232"/>
      <c r="H76" s="232"/>
      <c r="I76" s="232"/>
      <c r="J76" s="47"/>
      <c r="K76" s="124">
        <f t="shared" ref="K76:Q76" si="3">SUM(K73:K74)</f>
        <v>0</v>
      </c>
      <c r="L76" s="124">
        <f t="shared" si="3"/>
        <v>0</v>
      </c>
      <c r="M76" s="124">
        <f t="shared" si="3"/>
        <v>0</v>
      </c>
      <c r="N76" s="124">
        <f t="shared" si="3"/>
        <v>0</v>
      </c>
      <c r="O76" s="124">
        <f t="shared" si="3"/>
        <v>0</v>
      </c>
      <c r="P76" s="124">
        <f t="shared" si="3"/>
        <v>0</v>
      </c>
      <c r="Q76" s="124">
        <f t="shared" si="3"/>
        <v>0</v>
      </c>
      <c r="R76" s="86"/>
      <c r="S76" s="117">
        <f>SUM(S73:S74)</f>
        <v>0</v>
      </c>
      <c r="T76" s="28"/>
    </row>
    <row r="77" spans="1:20" s="8" customFormat="1" ht="12" customHeight="1" x14ac:dyDescent="0.55000000000000004">
      <c r="A77" s="6"/>
      <c r="B77" s="123"/>
      <c r="C77" s="123"/>
      <c r="D77" s="123"/>
      <c r="E77" s="123"/>
      <c r="F77" s="123"/>
      <c r="G77" s="123"/>
      <c r="H77" s="123"/>
      <c r="I77" s="123"/>
      <c r="J77" s="47"/>
      <c r="K77" s="224" t="str">
        <f>+IF(SUM(K76:Q76)&gt;20,"Hours exceed limit of 20 hours for this Delivery Type -- MUST MANUALLY ADJUST HOURS"," ")</f>
        <v xml:space="preserve"> </v>
      </c>
      <c r="L77" s="224"/>
      <c r="M77" s="224"/>
      <c r="N77" s="224"/>
      <c r="O77" s="224"/>
      <c r="P77" s="224"/>
      <c r="Q77" s="224"/>
      <c r="R77" s="86"/>
      <c r="S77" s="117"/>
      <c r="T77" s="28"/>
    </row>
    <row r="78" spans="1:20" ht="18" customHeight="1" x14ac:dyDescent="0.55000000000000004">
      <c r="A78" s="15"/>
      <c r="B78" s="61" t="s">
        <v>43</v>
      </c>
      <c r="C78" s="61"/>
      <c r="D78" s="61"/>
      <c r="E78" s="61"/>
      <c r="F78" s="61"/>
      <c r="G78" s="61"/>
      <c r="H78" s="61"/>
      <c r="I78" s="61"/>
      <c r="J78" s="29"/>
      <c r="K78" s="77"/>
      <c r="L78" s="77"/>
      <c r="M78" s="77"/>
      <c r="N78" s="77"/>
      <c r="O78" s="77"/>
      <c r="P78" s="77"/>
      <c r="Q78" s="77"/>
      <c r="R78" s="78"/>
      <c r="S78" s="78"/>
      <c r="T78" s="29"/>
    </row>
    <row r="79" spans="1:20" s="8" customFormat="1" ht="18" customHeight="1" x14ac:dyDescent="0.55000000000000004">
      <c r="A79" s="6"/>
      <c r="B79" s="49"/>
      <c r="C79" s="50"/>
      <c r="D79" s="51">
        <v>6</v>
      </c>
      <c r="E79" s="50"/>
      <c r="F79" s="133"/>
      <c r="G79" s="60"/>
      <c r="H79" s="226"/>
      <c r="I79" s="226"/>
      <c r="J79" s="52"/>
      <c r="K79" s="79"/>
      <c r="L79" s="80"/>
      <c r="M79" s="80"/>
      <c r="N79" s="80"/>
      <c r="O79" s="80"/>
      <c r="P79" s="81"/>
      <c r="Q79" s="172"/>
      <c r="R79" s="75"/>
      <c r="S79" s="83">
        <f t="shared" si="0"/>
        <v>0</v>
      </c>
      <c r="T79" s="28"/>
    </row>
    <row r="80" spans="1:20" s="8" customFormat="1" ht="18" customHeight="1" x14ac:dyDescent="0.55000000000000004">
      <c r="A80" s="6"/>
      <c r="B80" s="44"/>
      <c r="C80" s="45"/>
      <c r="D80" s="48">
        <v>6</v>
      </c>
      <c r="E80" s="45"/>
      <c r="F80" s="132"/>
      <c r="G80" s="59"/>
      <c r="H80" s="230"/>
      <c r="I80" s="230"/>
      <c r="J80" s="46"/>
      <c r="K80" s="72"/>
      <c r="L80" s="73"/>
      <c r="M80" s="73"/>
      <c r="N80" s="73"/>
      <c r="O80" s="73"/>
      <c r="P80" s="74"/>
      <c r="Q80" s="173"/>
      <c r="R80" s="75"/>
      <c r="S80" s="76">
        <f t="shared" ref="S80" si="4">SUM(K80:Q80)</f>
        <v>0</v>
      </c>
      <c r="T80" s="28"/>
    </row>
    <row r="81" spans="1:20" s="8" customFormat="1" ht="8.1" customHeight="1" x14ac:dyDescent="0.55000000000000004">
      <c r="A81" s="6"/>
      <c r="B81" s="114"/>
      <c r="C81" s="115"/>
      <c r="D81" s="115"/>
      <c r="E81" s="115"/>
      <c r="F81" s="115"/>
      <c r="G81" s="115"/>
      <c r="H81" s="115"/>
      <c r="I81" s="115"/>
      <c r="J81" s="112"/>
      <c r="K81" s="116"/>
      <c r="L81" s="116"/>
      <c r="M81" s="116"/>
      <c r="N81" s="116"/>
      <c r="O81" s="116"/>
      <c r="P81" s="116"/>
      <c r="Q81" s="116"/>
      <c r="R81" s="113"/>
      <c r="S81" s="116"/>
      <c r="T81" s="28"/>
    </row>
    <row r="82" spans="1:20" s="8" customFormat="1" ht="17.25" customHeight="1" x14ac:dyDescent="0.55000000000000004">
      <c r="A82" s="6"/>
      <c r="B82" s="232" t="s">
        <v>45</v>
      </c>
      <c r="C82" s="232"/>
      <c r="D82" s="232"/>
      <c r="E82" s="232"/>
      <c r="F82" s="232"/>
      <c r="G82" s="232"/>
      <c r="H82" s="232"/>
      <c r="I82" s="232"/>
      <c r="J82" s="47"/>
      <c r="K82" s="124">
        <f t="shared" ref="K82:Q82" si="5">SUM(K79:K80)</f>
        <v>0</v>
      </c>
      <c r="L82" s="124">
        <f t="shared" si="5"/>
        <v>0</v>
      </c>
      <c r="M82" s="124">
        <f t="shared" si="5"/>
        <v>0</v>
      </c>
      <c r="N82" s="124">
        <f t="shared" si="5"/>
        <v>0</v>
      </c>
      <c r="O82" s="124">
        <f t="shared" si="5"/>
        <v>0</v>
      </c>
      <c r="P82" s="124">
        <f t="shared" si="5"/>
        <v>0</v>
      </c>
      <c r="Q82" s="124">
        <f t="shared" si="5"/>
        <v>0</v>
      </c>
      <c r="R82" s="86"/>
      <c r="S82" s="117">
        <f>SUM(S79:S80)</f>
        <v>0</v>
      </c>
      <c r="T82" s="28"/>
    </row>
    <row r="83" spans="1:20" s="8" customFormat="1" ht="12" customHeight="1" x14ac:dyDescent="0.55000000000000004">
      <c r="A83" s="6"/>
      <c r="B83" s="123"/>
      <c r="C83" s="123"/>
      <c r="D83" s="123"/>
      <c r="E83" s="123"/>
      <c r="F83" s="123"/>
      <c r="G83" s="123"/>
      <c r="H83" s="123"/>
      <c r="I83" s="123"/>
      <c r="J83" s="47"/>
      <c r="K83" s="229" t="str">
        <f>+IF(SUM(K82:Q82)&gt;20,"Hours exceed limit of 20 hours for this Delivery Type -- MUST MANUALLY ADJUST HOURS"," ")</f>
        <v xml:space="preserve"> </v>
      </c>
      <c r="L83" s="229"/>
      <c r="M83" s="229"/>
      <c r="N83" s="229"/>
      <c r="O83" s="229"/>
      <c r="P83" s="229"/>
      <c r="Q83" s="229"/>
      <c r="R83" s="86"/>
      <c r="S83" s="117"/>
      <c r="T83" s="28"/>
    </row>
    <row r="84" spans="1:20" s="8" customFormat="1" ht="18" customHeight="1" x14ac:dyDescent="0.55000000000000004">
      <c r="A84" s="15"/>
      <c r="B84" s="61" t="s">
        <v>79</v>
      </c>
      <c r="C84" s="61"/>
      <c r="D84" s="61"/>
      <c r="E84" s="61"/>
      <c r="F84" s="61"/>
      <c r="G84" s="61"/>
      <c r="H84" s="61"/>
      <c r="I84" s="61"/>
      <c r="J84" s="29"/>
      <c r="K84" s="122"/>
      <c r="L84" s="122"/>
      <c r="M84" s="122"/>
      <c r="N84" s="122"/>
      <c r="O84" s="122"/>
      <c r="P84" s="122"/>
      <c r="Q84" s="122"/>
      <c r="R84" s="78"/>
      <c r="S84" s="78"/>
      <c r="T84" s="29"/>
    </row>
    <row r="85" spans="1:20" s="8" customFormat="1" ht="18" customHeight="1" x14ac:dyDescent="0.55000000000000004">
      <c r="A85" s="6"/>
      <c r="B85" s="49"/>
      <c r="C85" s="50"/>
      <c r="D85" s="51">
        <v>7</v>
      </c>
      <c r="E85" s="50"/>
      <c r="F85" s="133"/>
      <c r="G85" s="60"/>
      <c r="H85" s="226"/>
      <c r="I85" s="226"/>
      <c r="J85" s="52"/>
      <c r="K85" s="79"/>
      <c r="L85" s="80"/>
      <c r="M85" s="80"/>
      <c r="N85" s="80"/>
      <c r="O85" s="80"/>
      <c r="P85" s="81"/>
      <c r="Q85" s="172"/>
      <c r="R85" s="75"/>
      <c r="S85" s="83">
        <f t="shared" si="0"/>
        <v>0</v>
      </c>
      <c r="T85" s="28"/>
    </row>
    <row r="86" spans="1:20" s="8" customFormat="1" ht="18" customHeight="1" x14ac:dyDescent="0.55000000000000004">
      <c r="A86" s="6"/>
      <c r="B86" s="44"/>
      <c r="C86" s="45"/>
      <c r="D86" s="48">
        <v>7</v>
      </c>
      <c r="E86" s="45"/>
      <c r="F86" s="133"/>
      <c r="G86" s="59"/>
      <c r="H86" s="226"/>
      <c r="I86" s="226"/>
      <c r="J86" s="46"/>
      <c r="K86" s="72"/>
      <c r="L86" s="73"/>
      <c r="M86" s="73"/>
      <c r="N86" s="73"/>
      <c r="O86" s="73"/>
      <c r="P86" s="74"/>
      <c r="Q86" s="173"/>
      <c r="R86" s="75"/>
      <c r="S86" s="76">
        <f t="shared" ref="S86" si="6">SUM(K86:Q86)</f>
        <v>0</v>
      </c>
      <c r="T86" s="28"/>
    </row>
    <row r="87" spans="1:20" s="8" customFormat="1" ht="8.1" customHeight="1" x14ac:dyDescent="0.55000000000000004">
      <c r="A87" s="6"/>
      <c r="B87" s="114"/>
      <c r="C87" s="115"/>
      <c r="D87" s="115"/>
      <c r="E87" s="115"/>
      <c r="F87" s="115"/>
      <c r="G87" s="115"/>
      <c r="H87" s="115"/>
      <c r="I87" s="115"/>
      <c r="J87" s="112"/>
      <c r="K87" s="116"/>
      <c r="L87" s="116"/>
      <c r="M87" s="116"/>
      <c r="N87" s="116"/>
      <c r="O87" s="116"/>
      <c r="P87" s="116"/>
      <c r="Q87" s="116"/>
      <c r="R87" s="113"/>
      <c r="S87" s="116"/>
      <c r="T87" s="28"/>
    </row>
    <row r="88" spans="1:20" s="8" customFormat="1" ht="17.399999999999999" x14ac:dyDescent="0.55000000000000004">
      <c r="A88" s="6"/>
      <c r="B88" s="232" t="s">
        <v>44</v>
      </c>
      <c r="C88" s="232"/>
      <c r="D88" s="232"/>
      <c r="E88" s="232"/>
      <c r="F88" s="232"/>
      <c r="G88" s="232"/>
      <c r="H88" s="232"/>
      <c r="I88" s="232"/>
      <c r="J88" s="47"/>
      <c r="K88" s="124">
        <f t="shared" ref="K88:Q88" si="7">SUM(K85:K86)</f>
        <v>0</v>
      </c>
      <c r="L88" s="124">
        <f t="shared" si="7"/>
        <v>0</v>
      </c>
      <c r="M88" s="124">
        <f t="shared" si="7"/>
        <v>0</v>
      </c>
      <c r="N88" s="124">
        <f t="shared" si="7"/>
        <v>0</v>
      </c>
      <c r="O88" s="124">
        <f t="shared" si="7"/>
        <v>0</v>
      </c>
      <c r="P88" s="124">
        <f t="shared" si="7"/>
        <v>0</v>
      </c>
      <c r="Q88" s="124">
        <f t="shared" si="7"/>
        <v>0</v>
      </c>
      <c r="R88" s="86"/>
      <c r="S88" s="117">
        <f>SUM(S85:S86)</f>
        <v>0</v>
      </c>
      <c r="T88" s="28"/>
    </row>
    <row r="89" spans="1:20" s="8" customFormat="1" ht="12" customHeight="1" x14ac:dyDescent="0.55000000000000004">
      <c r="A89" s="6"/>
      <c r="B89" s="123"/>
      <c r="C89" s="123"/>
      <c r="D89" s="123"/>
      <c r="E89" s="123"/>
      <c r="F89" s="123"/>
      <c r="G89" s="123"/>
      <c r="H89" s="123"/>
      <c r="I89" s="123"/>
      <c r="J89" s="47"/>
      <c r="K89" s="224" t="str">
        <f>+IF(SUM(K88:Q88)&gt;10,"Hours exceed limit of 10 hours for this Delivery Type -- MUST MANUALLY ADJUST HOURS"," ")</f>
        <v xml:space="preserve"> </v>
      </c>
      <c r="L89" s="224"/>
      <c r="M89" s="224"/>
      <c r="N89" s="224"/>
      <c r="O89" s="224"/>
      <c r="P89" s="224"/>
      <c r="Q89" s="224"/>
      <c r="R89" s="86"/>
      <c r="S89" s="117"/>
      <c r="T89" s="28"/>
    </row>
    <row r="90" spans="1:20" s="8" customFormat="1" ht="18" customHeight="1" x14ac:dyDescent="0.55000000000000004">
      <c r="A90" s="15"/>
      <c r="B90" s="61" t="s">
        <v>39</v>
      </c>
      <c r="C90" s="61"/>
      <c r="D90" s="61"/>
      <c r="E90" s="61"/>
      <c r="F90" s="61"/>
      <c r="G90" s="61"/>
      <c r="H90" s="61"/>
      <c r="I90" s="61"/>
      <c r="J90" s="29"/>
      <c r="K90" s="77"/>
      <c r="L90" s="77"/>
      <c r="M90" s="77"/>
      <c r="N90" s="77"/>
      <c r="O90" s="77"/>
      <c r="P90" s="77"/>
      <c r="Q90" s="77"/>
      <c r="R90" s="78"/>
      <c r="S90" s="78"/>
      <c r="T90" s="29"/>
    </row>
    <row r="91" spans="1:20" s="8" customFormat="1" ht="18" customHeight="1" x14ac:dyDescent="0.55000000000000004">
      <c r="A91" s="6"/>
      <c r="B91" s="49"/>
      <c r="C91" s="50"/>
      <c r="D91" s="51">
        <v>8</v>
      </c>
      <c r="E91" s="50"/>
      <c r="F91" s="133"/>
      <c r="G91" s="60"/>
      <c r="H91" s="231"/>
      <c r="I91" s="231"/>
      <c r="J91" s="52"/>
      <c r="K91" s="79"/>
      <c r="L91" s="80"/>
      <c r="M91" s="80"/>
      <c r="N91" s="80"/>
      <c r="O91" s="80"/>
      <c r="P91" s="81"/>
      <c r="Q91" s="172"/>
      <c r="R91" s="75"/>
      <c r="S91" s="83">
        <f t="shared" si="0"/>
        <v>0</v>
      </c>
      <c r="T91" s="28"/>
    </row>
    <row r="92" spans="1:20" s="8" customFormat="1" ht="18" customHeight="1" x14ac:dyDescent="0.55000000000000004">
      <c r="A92" s="6"/>
      <c r="B92" s="53"/>
      <c r="C92" s="54"/>
      <c r="D92" s="55">
        <v>8</v>
      </c>
      <c r="E92" s="54"/>
      <c r="F92" s="131"/>
      <c r="G92" s="58"/>
      <c r="H92" s="228"/>
      <c r="I92" s="228"/>
      <c r="J92" s="56"/>
      <c r="K92" s="67"/>
      <c r="L92" s="68"/>
      <c r="M92" s="68"/>
      <c r="N92" s="68"/>
      <c r="O92" s="68"/>
      <c r="P92" s="69"/>
      <c r="Q92" s="169"/>
      <c r="R92" s="75"/>
      <c r="S92" s="83">
        <f t="shared" si="0"/>
        <v>0</v>
      </c>
      <c r="T92" s="28"/>
    </row>
    <row r="93" spans="1:20" s="8" customFormat="1" ht="18" customHeight="1" x14ac:dyDescent="0.55000000000000004">
      <c r="A93" s="6"/>
      <c r="B93" s="44"/>
      <c r="C93" s="45"/>
      <c r="D93" s="48">
        <v>8</v>
      </c>
      <c r="E93" s="45"/>
      <c r="F93" s="132"/>
      <c r="G93" s="59"/>
      <c r="H93" s="228"/>
      <c r="I93" s="228"/>
      <c r="J93" s="46"/>
      <c r="K93" s="72"/>
      <c r="L93" s="73"/>
      <c r="M93" s="73"/>
      <c r="N93" s="73"/>
      <c r="O93" s="73"/>
      <c r="P93" s="74"/>
      <c r="Q93" s="173"/>
      <c r="R93" s="75"/>
      <c r="S93" s="76">
        <f t="shared" ref="S93" si="8">SUM(K93:Q93)</f>
        <v>0</v>
      </c>
      <c r="T93" s="28"/>
    </row>
    <row r="94" spans="1:20" s="8" customFormat="1" ht="8.1" customHeight="1" x14ac:dyDescent="0.55000000000000004">
      <c r="A94" s="6"/>
      <c r="B94" s="114"/>
      <c r="C94" s="115"/>
      <c r="D94" s="115"/>
      <c r="E94" s="115"/>
      <c r="F94" s="115"/>
      <c r="G94" s="115"/>
      <c r="H94" s="115"/>
      <c r="I94" s="115"/>
      <c r="J94" s="112"/>
      <c r="K94" s="116"/>
      <c r="L94" s="116"/>
      <c r="M94" s="116"/>
      <c r="N94" s="116"/>
      <c r="O94" s="116"/>
      <c r="P94" s="116"/>
      <c r="Q94" s="116"/>
      <c r="R94" s="113"/>
      <c r="S94" s="116"/>
      <c r="T94" s="28"/>
    </row>
    <row r="95" spans="1:20" s="8" customFormat="1" ht="17.399999999999999" x14ac:dyDescent="0.55000000000000004">
      <c r="A95" s="6"/>
      <c r="B95" s="232" t="s">
        <v>48</v>
      </c>
      <c r="C95" s="232"/>
      <c r="D95" s="232"/>
      <c r="E95" s="232"/>
      <c r="F95" s="232"/>
      <c r="G95" s="232"/>
      <c r="H95" s="232"/>
      <c r="I95" s="232"/>
      <c r="J95" s="47"/>
      <c r="K95" s="124">
        <f>SUM(K91:K93)</f>
        <v>0</v>
      </c>
      <c r="L95" s="124">
        <f>SUM(L91:L93)</f>
        <v>0</v>
      </c>
      <c r="M95" s="124">
        <f>SUM(M91:M93)</f>
        <v>0</v>
      </c>
      <c r="N95" s="124">
        <f t="shared" ref="N95:P95" si="9">SUM(N91:N93)</f>
        <v>0</v>
      </c>
      <c r="O95" s="124">
        <f t="shared" si="9"/>
        <v>0</v>
      </c>
      <c r="P95" s="124">
        <f t="shared" si="9"/>
        <v>0</v>
      </c>
      <c r="Q95" s="124">
        <f>SUM(Q91:Q93)</f>
        <v>0</v>
      </c>
      <c r="R95" s="86"/>
      <c r="S95" s="117">
        <f>SUM(S91:S93)</f>
        <v>0</v>
      </c>
      <c r="T95" s="28"/>
    </row>
    <row r="96" spans="1:20" s="8" customFormat="1" ht="7.5" customHeight="1" x14ac:dyDescent="0.55000000000000004">
      <c r="A96" s="6"/>
      <c r="B96" s="188"/>
      <c r="C96" s="188"/>
      <c r="D96" s="188"/>
      <c r="E96" s="188"/>
      <c r="F96" s="188"/>
      <c r="G96" s="188"/>
      <c r="H96" s="188"/>
      <c r="I96" s="188"/>
      <c r="J96" s="47"/>
      <c r="K96" s="124"/>
      <c r="L96" s="124"/>
      <c r="M96" s="124"/>
      <c r="N96" s="124"/>
      <c r="O96" s="124"/>
      <c r="P96" s="124"/>
      <c r="Q96" s="124"/>
      <c r="R96" s="86"/>
      <c r="S96" s="117"/>
      <c r="T96" s="28"/>
    </row>
    <row r="97" spans="1:20" ht="15" customHeight="1" x14ac:dyDescent="0.55000000000000004">
      <c r="A97" s="15"/>
      <c r="B97" s="63"/>
      <c r="C97" s="64"/>
      <c r="D97" s="64"/>
      <c r="E97" s="64"/>
      <c r="F97" s="64"/>
      <c r="G97" s="64"/>
      <c r="H97" s="64"/>
      <c r="I97" s="64"/>
      <c r="J97" s="65"/>
      <c r="K97" s="84"/>
      <c r="L97" s="84"/>
      <c r="M97" s="84"/>
      <c r="N97" s="84"/>
      <c r="O97" s="84"/>
      <c r="P97" s="84"/>
      <c r="Q97" s="84"/>
      <c r="R97" s="84"/>
      <c r="S97" s="84"/>
      <c r="T97" s="29"/>
    </row>
    <row r="98" spans="1:20" ht="24.75" customHeight="1" x14ac:dyDescent="0.55000000000000004">
      <c r="A98" s="15"/>
      <c r="B98" s="262" t="s">
        <v>35</v>
      </c>
      <c r="C98" s="262"/>
      <c r="D98" s="262"/>
      <c r="E98" s="262"/>
      <c r="F98" s="262"/>
      <c r="G98" s="262"/>
      <c r="H98" s="262"/>
      <c r="I98" s="262"/>
      <c r="J98" s="47"/>
      <c r="K98" s="124">
        <f>+K95+K88+K82+K76+K70</f>
        <v>0</v>
      </c>
      <c r="L98" s="124">
        <f>+L95+L88+L82+L76+L70</f>
        <v>0</v>
      </c>
      <c r="M98" s="124">
        <f t="shared" ref="M98:P98" si="10">+M95+M88+M82+M76+M70</f>
        <v>0</v>
      </c>
      <c r="N98" s="124">
        <f t="shared" si="10"/>
        <v>0</v>
      </c>
      <c r="O98" s="124">
        <f t="shared" si="10"/>
        <v>0</v>
      </c>
      <c r="P98" s="124">
        <f t="shared" si="10"/>
        <v>0</v>
      </c>
      <c r="Q98" s="124">
        <f>+Q95+Q88+Q82+Q76+Q70</f>
        <v>0</v>
      </c>
      <c r="R98" s="86"/>
      <c r="S98" s="121"/>
      <c r="T98" s="23"/>
    </row>
    <row r="99" spans="1:20" ht="8.25" customHeight="1" x14ac:dyDescent="0.55000000000000004">
      <c r="A99" s="15"/>
      <c r="B99" s="17"/>
      <c r="C99" s="15"/>
      <c r="D99" s="15"/>
      <c r="E99" s="15"/>
      <c r="F99" s="15"/>
      <c r="G99" s="15"/>
      <c r="H99" s="15"/>
      <c r="I99" s="15"/>
      <c r="J99" s="29"/>
      <c r="K99" s="15"/>
      <c r="L99" s="15"/>
      <c r="M99" s="15"/>
      <c r="N99" s="15"/>
      <c r="O99" s="15"/>
      <c r="P99" s="15"/>
      <c r="Q99" s="15"/>
      <c r="R99" s="15"/>
      <c r="S99" s="23"/>
      <c r="T99" s="23"/>
    </row>
    <row r="100" spans="1:20" s="66" customFormat="1" ht="12.75" customHeight="1" thickBot="1" x14ac:dyDescent="0.6">
      <c r="A100" s="23"/>
      <c r="B100" s="30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s="66" customFormat="1" x14ac:dyDescent="0.55000000000000004">
      <c r="A101" s="23"/>
      <c r="B101" s="30"/>
      <c r="C101" s="31" t="s">
        <v>7</v>
      </c>
      <c r="D101" s="31"/>
      <c r="E101" s="32"/>
      <c r="F101" s="32"/>
      <c r="G101" s="32"/>
      <c r="H101" s="32"/>
      <c r="I101" s="33"/>
      <c r="J101" s="23"/>
      <c r="K101" s="31" t="s">
        <v>8</v>
      </c>
      <c r="L101" s="32"/>
      <c r="M101" s="32"/>
      <c r="N101" s="32"/>
      <c r="O101" s="32"/>
      <c r="P101" s="32"/>
      <c r="Q101" s="33"/>
      <c r="R101" s="23"/>
      <c r="S101" s="23"/>
      <c r="T101" s="23"/>
    </row>
    <row r="102" spans="1:20" s="66" customFormat="1" ht="13" customHeight="1" x14ac:dyDescent="0.55000000000000004">
      <c r="A102" s="23"/>
      <c r="B102" s="34"/>
      <c r="C102" s="36" t="s">
        <v>4</v>
      </c>
      <c r="D102" s="36"/>
      <c r="E102" s="37"/>
      <c r="F102" s="37"/>
      <c r="G102" s="37"/>
      <c r="H102" s="37"/>
      <c r="I102" s="38"/>
      <c r="J102" s="35"/>
      <c r="K102" s="39" t="s">
        <v>53</v>
      </c>
      <c r="L102" s="37"/>
      <c r="M102" s="37"/>
      <c r="N102" s="37"/>
      <c r="O102" s="37"/>
      <c r="P102" s="37"/>
      <c r="Q102" s="38"/>
      <c r="R102" s="35"/>
      <c r="S102" s="35"/>
      <c r="T102" s="23"/>
    </row>
    <row r="103" spans="1:20" s="66" customFormat="1" ht="13" customHeight="1" x14ac:dyDescent="0.55000000000000004">
      <c r="A103" s="23"/>
      <c r="B103" s="34"/>
      <c r="C103" s="36" t="s">
        <v>5</v>
      </c>
      <c r="D103" s="36"/>
      <c r="E103" s="37"/>
      <c r="F103" s="37"/>
      <c r="G103" s="37"/>
      <c r="H103" s="37"/>
      <c r="I103" s="38"/>
      <c r="J103" s="35"/>
      <c r="K103" s="39" t="s">
        <v>54</v>
      </c>
      <c r="L103" s="37"/>
      <c r="M103" s="37"/>
      <c r="N103" s="37"/>
      <c r="O103" s="37"/>
      <c r="P103" s="37"/>
      <c r="Q103" s="38"/>
      <c r="R103" s="35"/>
      <c r="S103" s="35"/>
      <c r="T103" s="23"/>
    </row>
    <row r="104" spans="1:20" s="66" customFormat="1" ht="13" customHeight="1" x14ac:dyDescent="0.55000000000000004">
      <c r="A104" s="23"/>
      <c r="B104" s="34"/>
      <c r="C104" s="39" t="s">
        <v>68</v>
      </c>
      <c r="D104" s="36"/>
      <c r="E104" s="37"/>
      <c r="F104" s="37"/>
      <c r="G104" s="37"/>
      <c r="H104" s="37"/>
      <c r="I104" s="38"/>
      <c r="J104" s="35"/>
      <c r="K104" s="39" t="s">
        <v>55</v>
      </c>
      <c r="L104" s="37"/>
      <c r="M104" s="37"/>
      <c r="N104" s="37"/>
      <c r="O104" s="37"/>
      <c r="P104" s="37"/>
      <c r="Q104" s="38"/>
      <c r="R104" s="35"/>
      <c r="S104" s="35"/>
      <c r="T104" s="23" t="s">
        <v>33</v>
      </c>
    </row>
    <row r="105" spans="1:20" s="66" customFormat="1" ht="13" customHeight="1" x14ac:dyDescent="0.55000000000000004">
      <c r="A105" s="23"/>
      <c r="B105" s="34"/>
      <c r="C105" s="36" t="s">
        <v>6</v>
      </c>
      <c r="D105" s="36"/>
      <c r="E105" s="37"/>
      <c r="F105" s="37"/>
      <c r="G105" s="37"/>
      <c r="H105" s="37"/>
      <c r="I105" s="38"/>
      <c r="J105" s="35"/>
      <c r="K105" s="39" t="s">
        <v>56</v>
      </c>
      <c r="L105" s="37"/>
      <c r="M105" s="37"/>
      <c r="N105" s="37"/>
      <c r="O105" s="37"/>
      <c r="P105" s="37"/>
      <c r="Q105" s="38"/>
      <c r="R105" s="35"/>
      <c r="S105" s="35"/>
      <c r="T105" s="23"/>
    </row>
    <row r="106" spans="1:20" s="66" customFormat="1" ht="13" customHeight="1" x14ac:dyDescent="0.55000000000000004">
      <c r="A106" s="23"/>
      <c r="B106" s="34"/>
      <c r="C106" s="39" t="s">
        <v>41</v>
      </c>
      <c r="D106" s="39"/>
      <c r="E106" s="37"/>
      <c r="F106" s="37"/>
      <c r="G106" s="37"/>
      <c r="H106" s="37"/>
      <c r="I106" s="38"/>
      <c r="J106" s="35"/>
      <c r="K106" s="39" t="s">
        <v>57</v>
      </c>
      <c r="L106" s="37"/>
      <c r="M106" s="37"/>
      <c r="N106" s="37"/>
      <c r="O106" s="37"/>
      <c r="P106" s="37"/>
      <c r="Q106" s="38"/>
      <c r="R106" s="35"/>
      <c r="S106" s="35"/>
      <c r="T106" s="23"/>
    </row>
    <row r="107" spans="1:20" s="66" customFormat="1" ht="13" customHeight="1" x14ac:dyDescent="0.55000000000000004">
      <c r="A107" s="23"/>
      <c r="B107" s="34"/>
      <c r="C107" s="39" t="s">
        <v>42</v>
      </c>
      <c r="D107" s="39"/>
      <c r="E107" s="37"/>
      <c r="F107" s="37"/>
      <c r="G107" s="37"/>
      <c r="H107" s="37"/>
      <c r="I107" s="38"/>
      <c r="J107" s="35"/>
      <c r="K107" s="39" t="s">
        <v>58</v>
      </c>
      <c r="L107" s="37"/>
      <c r="M107" s="37"/>
      <c r="N107" s="37"/>
      <c r="O107" s="37"/>
      <c r="P107" s="37"/>
      <c r="Q107" s="38"/>
      <c r="R107" s="35"/>
      <c r="S107" s="35"/>
      <c r="T107" s="23"/>
    </row>
    <row r="108" spans="1:20" s="66" customFormat="1" ht="13" customHeight="1" x14ac:dyDescent="0.55000000000000004">
      <c r="A108" s="23"/>
      <c r="B108" s="35"/>
      <c r="C108" s="39" t="s">
        <v>52</v>
      </c>
      <c r="D108" s="39"/>
      <c r="E108" s="37"/>
      <c r="F108" s="37"/>
      <c r="G108" s="37"/>
      <c r="H108" s="37"/>
      <c r="I108" s="38"/>
      <c r="J108" s="35"/>
      <c r="K108" s="39" t="s">
        <v>59</v>
      </c>
      <c r="L108" s="37"/>
      <c r="M108" s="37"/>
      <c r="N108" s="37"/>
      <c r="O108" s="37"/>
      <c r="P108" s="37"/>
      <c r="Q108" s="38"/>
      <c r="R108" s="35"/>
      <c r="S108" s="35"/>
      <c r="T108" s="23"/>
    </row>
    <row r="109" spans="1:20" s="66" customFormat="1" ht="13" customHeight="1" thickBot="1" x14ac:dyDescent="0.6">
      <c r="A109" s="23"/>
      <c r="B109" s="35"/>
      <c r="C109" s="40" t="s">
        <v>34</v>
      </c>
      <c r="D109" s="40"/>
      <c r="E109" s="41"/>
      <c r="F109" s="41"/>
      <c r="G109" s="41"/>
      <c r="H109" s="41"/>
      <c r="I109" s="42"/>
      <c r="J109" s="35"/>
      <c r="K109" s="43"/>
      <c r="L109" s="41"/>
      <c r="M109" s="41"/>
      <c r="N109" s="41"/>
      <c r="O109" s="41"/>
      <c r="P109" s="41"/>
      <c r="Q109" s="42"/>
      <c r="R109" s="35"/>
      <c r="S109" s="35"/>
      <c r="T109" s="23"/>
    </row>
    <row r="128" ht="10.5" hidden="1" customHeight="1" x14ac:dyDescent="0.55000000000000004"/>
    <row r="129" ht="6.75" hidden="1" customHeight="1" x14ac:dyDescent="0.55000000000000004"/>
  </sheetData>
  <sheetProtection sheet="1" insertRows="0" selectLockedCells="1" sort="0"/>
  <mergeCells count="72">
    <mergeCell ref="D34:F34"/>
    <mergeCell ref="H47:I47"/>
    <mergeCell ref="H48:I48"/>
    <mergeCell ref="B98:I98"/>
    <mergeCell ref="L27:N27"/>
    <mergeCell ref="L28:N28"/>
    <mergeCell ref="L29:N29"/>
    <mergeCell ref="L30:N30"/>
    <mergeCell ref="B37:I37"/>
    <mergeCell ref="K37:Q37"/>
    <mergeCell ref="H36:I36"/>
    <mergeCell ref="B70:I70"/>
    <mergeCell ref="K34:S34"/>
    <mergeCell ref="B76:I76"/>
    <mergeCell ref="B95:I95"/>
    <mergeCell ref="H56:I56"/>
    <mergeCell ref="H57:I57"/>
    <mergeCell ref="H50:I50"/>
    <mergeCell ref="H51:I51"/>
    <mergeCell ref="H54:I54"/>
    <mergeCell ref="H55:I55"/>
    <mergeCell ref="H53:I53"/>
    <mergeCell ref="S12:S24"/>
    <mergeCell ref="S30:S32"/>
    <mergeCell ref="H39:I39"/>
    <mergeCell ref="H40:I40"/>
    <mergeCell ref="H41:I41"/>
    <mergeCell ref="L31:N31"/>
    <mergeCell ref="L26:N26"/>
    <mergeCell ref="S25:S29"/>
    <mergeCell ref="B28:I29"/>
    <mergeCell ref="B31:I32"/>
    <mergeCell ref="D12:F12"/>
    <mergeCell ref="D14:F14"/>
    <mergeCell ref="L25:N25"/>
    <mergeCell ref="L12:Q20"/>
    <mergeCell ref="P21:Q23"/>
    <mergeCell ref="B24:F24"/>
    <mergeCell ref="H92:I92"/>
    <mergeCell ref="H93:I93"/>
    <mergeCell ref="K83:Q83"/>
    <mergeCell ref="H79:I79"/>
    <mergeCell ref="H80:I80"/>
    <mergeCell ref="H85:I85"/>
    <mergeCell ref="H86:I86"/>
    <mergeCell ref="H91:I91"/>
    <mergeCell ref="B82:I82"/>
    <mergeCell ref="B88:I88"/>
    <mergeCell ref="K77:Q77"/>
    <mergeCell ref="K89:Q89"/>
    <mergeCell ref="H66:I66"/>
    <mergeCell ref="H67:I67"/>
    <mergeCell ref="H68:I68"/>
    <mergeCell ref="H73:I73"/>
    <mergeCell ref="H74:I74"/>
    <mergeCell ref="K71:Q71"/>
    <mergeCell ref="G24:I24"/>
    <mergeCell ref="H62:I62"/>
    <mergeCell ref="H65:I65"/>
    <mergeCell ref="H63:I63"/>
    <mergeCell ref="H64:I64"/>
    <mergeCell ref="H52:I52"/>
    <mergeCell ref="H60:I60"/>
    <mergeCell ref="H61:I61"/>
    <mergeCell ref="H59:I59"/>
    <mergeCell ref="H58:I58"/>
    <mergeCell ref="H42:I42"/>
    <mergeCell ref="H43:I43"/>
    <mergeCell ref="H44:I44"/>
    <mergeCell ref="H45:I45"/>
    <mergeCell ref="H46:I46"/>
    <mergeCell ref="H49:I49"/>
  </mergeCells>
  <conditionalFormatting sqref="D12:F12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5">
    <dataValidation type="list" errorStyle="warning" showInputMessage="1" showErrorMessage="1" error="Please select your practice area from the drop down list provided." sqref="D14" xr:uid="{00000000-0002-0000-0000-000000000000}">
      <formula1>PracticeArea</formula1>
    </dataValidation>
    <dataValidation type="date" allowBlank="1" showInputMessage="1" showErrorMessage="1" errorTitle="Input Error" error="You must enter a valid &quot;single&quot; date for the current report period." sqref="B91:B93 B79:B80 B73:B74 B85:B86" xr:uid="{00000000-0002-0000-0000-000002000000}">
      <formula1>43831</formula1>
      <formula2>44377</formula2>
    </dataValidation>
    <dataValidation type="whole" allowBlank="1" showInputMessage="1" showErrorMessage="1" errorTitle="Input Error" error="You must enter a valid Delivery Method from the table." sqref="D39:D68" xr:uid="{00000000-0002-0000-0000-000004000000}">
      <formula1>1</formula1>
      <formula2>4</formula2>
    </dataValidation>
    <dataValidation type="whole" operator="equal" allowBlank="1" showInputMessage="1" showErrorMessage="1" sqref="D73:D74" xr:uid="{00000000-0002-0000-0000-000005000000}">
      <formula1>5</formula1>
    </dataValidation>
    <dataValidation type="whole" operator="equal" allowBlank="1" showInputMessage="1" showErrorMessage="1" sqref="D79:D80" xr:uid="{00000000-0002-0000-0000-000006000000}">
      <formula1>6</formula1>
    </dataValidation>
    <dataValidation type="whole" operator="equal" allowBlank="1" showInputMessage="1" showErrorMessage="1" sqref="D85:D86" xr:uid="{00000000-0002-0000-0000-000007000000}">
      <formula1>7</formula1>
    </dataValidation>
    <dataValidation type="whole" operator="equal" allowBlank="1" showInputMessage="1" showErrorMessage="1" sqref="D91:D93" xr:uid="{00000000-0002-0000-0000-000008000000}">
      <formula1>8</formula1>
    </dataValidation>
    <dataValidation type="custom" allowBlank="1" showInputMessage="1" showErrorMessage="1" errorTitle="Input Error" error="Re-enter hours by rounding partial hours DOWN to the nearest .5 hour" sqref="K79:Q80 K85:Q86 K91:Q93 K73:Q74 K39:Q68" xr:uid="{00000000-0002-0000-0000-000009000000}">
      <formula1>MOD(K39,0.5)=0</formula1>
    </dataValidation>
    <dataValidation type="whole" showInputMessage="1" showErrorMessage="1" errorTitle="Error" error="Enter only numerical information" prompt="Enter your certificate number here (numbers only)" sqref="I12" xr:uid="{FD044EDB-2759-46BD-BAFE-F9CF1C8586C6}">
      <formula1>1</formula1>
      <formula2>999999999999</formula2>
    </dataValidation>
    <dataValidation type="decimal" operator="notBetween" showInputMessage="1" showErrorMessage="1" errorTitle="Error" error="You must enter 0, 20, or more than 20 as the number of hours reported for 2020" promptTitle="2020 Hours Reported" prompt="_x000a_Enter the 2020 hours you reported (Enter 0 if you did not have to report required hours for 2020)" sqref="I17" xr:uid="{8048E470-2D1C-4F07-AD07-36ACDAA3CDE2}">
      <formula1>0.001</formula1>
      <formula2>19.99</formula2>
    </dataValidation>
    <dataValidation showInputMessage="1" showErrorMessage="1" errorTitle="Name" error="Please enter your name so we can identify and credit the CPE reported" prompt="Please enter your name so we can identify and credit the CPE being reported" sqref="D12:F12" xr:uid="{5C114F05-218C-40D6-8287-DBE54569F1FB}"/>
    <dataValidation allowBlank="1" showInputMessage="1" showErrorMessage="1" promptTitle="Credentialing Exam" prompt="_x000a_NOTE:  Board approval is required in advance.  See list of credential exams already approved by the Board at http://cpaboard.state.la.us/cpe-continuing-professional-education/_x000a_" sqref="F73:F74" xr:uid="{6C7CCFBC-A7A4-4524-9D07-691B1D29A9E1}"/>
    <dataValidation allowBlank="1" showInputMessage="1" showErrorMessage="1" promptTitle="Credentialing Exam" prompt="_x000a_NOTE:  Board approval is required in advance.  See list of credential exams already approved by the Board at http://cpaboard.state.la.us/cpe-continuing-professional-education/" sqref="H73:I74" xr:uid="{11B3DA49-EA58-4986-A6FC-F0B35A1861F8}"/>
    <dataValidation allowBlank="1" showInputMessage="1" showErrorMessage="1" promptTitle="Credit for Published Material" prompt="_x000a_NOTE:  Board approval is required in advance.  You can find the request for Board evaluation and credit under &quot;CPE Credit for Published Books and Articles&quot; on our website at:  http://cpaboard.state.la.us/cpe-continuing-professional-education/_x000a_" sqref="H85:I86 F85:F86" xr:uid="{47167286-0A2D-4516-9CF6-89FAE2E487AE}"/>
    <dataValidation type="date" allowBlank="1" showInputMessage="1" showErrorMessage="1" errorTitle="Input Error" error="You must enter a valid &quot;single&quot; date for the current report period." sqref="B39:B68" xr:uid="{5462130A-77C6-4E8F-9BA0-FCC0A120923E}">
      <formula1>44197</formula1>
      <formula2>44651</formula2>
    </dataValidation>
  </dataValidations>
  <hyperlinks>
    <hyperlink ref="N8" r:id="rId1" xr:uid="{00000000-0004-0000-0000-000000000000}"/>
  </hyperlinks>
  <pageMargins left="0.2" right="0.2" top="0.35" bottom="0.25" header="0" footer="0"/>
  <pageSetup scale="67" fitToHeight="0" orientation="landscape" r:id="rId2"/>
  <headerFooter>
    <oddHeader>&amp;C&amp;"-,Bold"&amp;14Mail to:&amp;"-,Regular"&amp;11  &amp;14State Board of CPAs, 601 Poydras Street, Suite 1770, New Orleans, LA  70130</oddHeader>
    <oddFooter>&amp;C&amp;"-,Italic"&amp;8Page &amp;P of &amp;N</oddFooter>
  </headerFooter>
  <rowBreaks count="1" manualBreakCount="1">
    <brk id="89" max="16383" man="1"/>
  </rowBreaks>
  <ignoredErrors>
    <ignoredError sqref="S73:S74 S79:S80 S85:S86 S91:S93 S60 S39:S52 S53:S59 S61:S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B1" sqref="B1"/>
    </sheetView>
  </sheetViews>
  <sheetFormatPr defaultColWidth="0" defaultRowHeight="14.4" zeroHeight="1" x14ac:dyDescent="0.55000000000000004"/>
  <cols>
    <col min="1" max="1" width="14.83984375" customWidth="1"/>
    <col min="2" max="2" width="34.26171875" customWidth="1"/>
    <col min="3" max="3" width="17.68359375" hidden="1" customWidth="1"/>
    <col min="4" max="4" width="24.83984375" hidden="1" customWidth="1"/>
    <col min="5" max="5" width="18.15625" hidden="1" customWidth="1"/>
    <col min="6" max="6" width="8.68359375" hidden="1" customWidth="1"/>
    <col min="7" max="7" width="0" hidden="1" customWidth="1"/>
    <col min="8" max="16384" width="9.15625" hidden="1"/>
  </cols>
  <sheetData>
    <row r="1" spans="1:7" x14ac:dyDescent="0.55000000000000004">
      <c r="A1" s="20" t="s">
        <v>10</v>
      </c>
      <c r="B1" s="20" t="s">
        <v>29</v>
      </c>
      <c r="C1" s="20"/>
      <c r="D1" s="21"/>
      <c r="E1" s="22"/>
      <c r="F1" s="4"/>
      <c r="G1" s="2"/>
    </row>
    <row r="2" spans="1:7" x14ac:dyDescent="0.55000000000000004">
      <c r="A2" s="20"/>
      <c r="B2" s="20" t="s">
        <v>15</v>
      </c>
      <c r="C2" s="20"/>
      <c r="D2" s="21"/>
      <c r="E2" s="18"/>
      <c r="F2" s="5"/>
      <c r="G2" s="2"/>
    </row>
    <row r="3" spans="1:7" x14ac:dyDescent="0.55000000000000004">
      <c r="A3" s="20"/>
      <c r="B3" s="20" t="s">
        <v>16</v>
      </c>
      <c r="C3" s="20"/>
      <c r="D3" s="21"/>
      <c r="E3" s="18"/>
      <c r="F3" s="3"/>
      <c r="G3" s="2"/>
    </row>
    <row r="4" spans="1:7" x14ac:dyDescent="0.55000000000000004">
      <c r="A4" s="20"/>
      <c r="B4" s="20" t="s">
        <v>17</v>
      </c>
      <c r="C4" s="20"/>
      <c r="D4" s="21"/>
      <c r="E4" s="18"/>
      <c r="F4" s="3"/>
      <c r="G4" s="2"/>
    </row>
    <row r="5" spans="1:7" x14ac:dyDescent="0.55000000000000004">
      <c r="A5" s="20"/>
      <c r="B5" s="20" t="s">
        <v>14</v>
      </c>
      <c r="C5" s="20"/>
      <c r="D5" s="21"/>
      <c r="E5" s="18"/>
      <c r="F5" s="3"/>
      <c r="G5" s="2"/>
    </row>
    <row r="6" spans="1:7" x14ac:dyDescent="0.55000000000000004">
      <c r="A6" s="20"/>
      <c r="B6" s="20" t="s">
        <v>18</v>
      </c>
      <c r="C6" s="20"/>
      <c r="D6" s="21"/>
      <c r="E6" s="18"/>
      <c r="F6" s="3"/>
      <c r="G6" s="2"/>
    </row>
    <row r="7" spans="1:7" x14ac:dyDescent="0.55000000000000004">
      <c r="A7" s="20"/>
      <c r="B7" s="20" t="s">
        <v>19</v>
      </c>
      <c r="C7" s="20"/>
      <c r="D7" s="21"/>
      <c r="E7" s="18"/>
      <c r="F7" s="3"/>
      <c r="G7" s="2"/>
    </row>
    <row r="8" spans="1:7" x14ac:dyDescent="0.55000000000000004">
      <c r="A8" s="20"/>
      <c r="B8" s="20" t="s">
        <v>20</v>
      </c>
      <c r="C8" s="20"/>
      <c r="D8" s="21"/>
      <c r="E8" s="18"/>
      <c r="F8" s="3"/>
    </row>
    <row r="9" spans="1:7" x14ac:dyDescent="0.55000000000000004">
      <c r="A9" s="20"/>
      <c r="B9" s="20" t="s">
        <v>21</v>
      </c>
      <c r="C9" s="20"/>
      <c r="D9" s="21"/>
      <c r="E9" s="19"/>
      <c r="F9" s="1"/>
    </row>
    <row r="10" spans="1:7" x14ac:dyDescent="0.55000000000000004">
      <c r="A10" s="20"/>
      <c r="B10" s="20" t="s">
        <v>22</v>
      </c>
      <c r="C10" s="20"/>
      <c r="D10" s="20"/>
      <c r="E10" s="20"/>
    </row>
  </sheetData>
  <sheetProtection algorithmName="SHA-512" hashValue="f7dD2L3PsRDscGoaCSz1n1vMG5bbepVzK9J/rsUkGtq033DhpvVtvc0IrK36SjcAJX5bdc6590ZryNI+bYAtew==" saltValue="pRlvOaB0zwyyUs0mUU2weQ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2021</vt:lpstr>
      <vt:lpstr>Drop Down Info</vt:lpstr>
      <vt:lpstr>DeliveryMethod</vt:lpstr>
      <vt:lpstr>DeliveryMethods</vt:lpstr>
      <vt:lpstr>PracticeArea</vt:lpstr>
      <vt:lpstr>'2021'!Print_Area</vt:lpstr>
      <vt:lpstr>'2021'!Print_Titles</vt:lpstr>
      <vt:lpstr>SubjectType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Watson</dc:creator>
  <cp:lastModifiedBy>Lisa Benefield</cp:lastModifiedBy>
  <cp:lastPrinted>2020-02-19T01:12:41Z</cp:lastPrinted>
  <dcterms:created xsi:type="dcterms:W3CDTF">2014-05-28T14:35:59Z</dcterms:created>
  <dcterms:modified xsi:type="dcterms:W3CDTF">2021-03-02T00:03:55Z</dcterms:modified>
</cp:coreProperties>
</file>